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" sheetId="1" r:id="rId4"/>
    <sheet state="visible" name="Assessment and Plan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7">
      <text>
        <t xml:space="preserve">Insert YOUR value rating where 5 is MOST important and impactful and 1 is least
</t>
      </text>
    </comment>
    <comment authorId="0" ref="B35">
      <text>
        <t xml:space="preserve">Actual rating given</t>
      </text>
    </comment>
    <comment authorId="0" ref="B36">
      <text>
        <t xml:space="preserve">Actual rating given</t>
      </text>
    </comment>
    <comment authorId="0" ref="B37">
      <text>
        <t xml:space="preserve">Actual rating given</t>
      </text>
    </comment>
    <comment authorId="0" ref="B38">
      <text>
        <t xml:space="preserve">Actual rating given</t>
      </text>
    </comment>
    <comment authorId="0" ref="B39">
      <text>
        <t xml:space="preserve">Actual rating given</t>
      </text>
    </comment>
    <comment authorId="0" ref="B40">
      <text>
        <t xml:space="preserve">Actual rating given</t>
      </text>
    </comment>
    <comment authorId="0" ref="B41">
      <text>
        <t xml:space="preserve">Actual rating given</t>
      </text>
    </comment>
    <comment authorId="0" ref="B42">
      <text>
        <t xml:space="preserve">Actual rating given</t>
      </text>
    </comment>
    <comment authorId="0" ref="B43">
      <text>
        <t xml:space="preserve">Actual rating given</t>
      </text>
    </comment>
    <comment authorId="0" ref="B44">
      <text>
        <t xml:space="preserve">Actual rating given</t>
      </text>
    </comment>
    <comment authorId="0" ref="B45">
      <text>
        <t xml:space="preserve">Actual rating given</t>
      </text>
    </comment>
    <comment authorId="0" ref="B46">
      <text>
        <t xml:space="preserve">Actual rating given</t>
      </text>
    </comment>
    <comment authorId="0" ref="B47">
      <text>
        <t xml:space="preserve">Actual rating given</t>
      </text>
    </comment>
    <comment authorId="0" ref="B48">
      <text>
        <t xml:space="preserve">Actual rating given</t>
      </text>
    </comment>
    <comment authorId="0" ref="B49">
      <text>
        <t xml:space="preserve">Actual rating given</t>
      </text>
    </comment>
    <comment authorId="0" ref="B50">
      <text>
        <t xml:space="preserve">Actual rating given</t>
      </text>
    </comment>
    <comment authorId="0" ref="B51">
      <text>
        <t xml:space="preserve">Actual rating given</t>
      </text>
    </comment>
    <comment authorId="0" ref="B52">
      <text>
        <t xml:space="preserve">Actual rating given</t>
      </text>
    </comment>
    <comment authorId="0" ref="B53">
      <text>
        <t xml:space="preserve">Actual rating given</t>
      </text>
    </comment>
    <comment authorId="0" ref="B54">
      <text>
        <t xml:space="preserve">Actual rating given</t>
      </text>
    </comment>
    <comment authorId="0" ref="B55">
      <text>
        <t xml:space="preserve">Actual rating given</t>
      </text>
    </comment>
    <comment authorId="0" ref="B56">
      <text>
        <t xml:space="preserve">Actual rating given</t>
      </text>
    </comment>
    <comment authorId="0" ref="B57">
      <text>
        <t xml:space="preserve">Actual rating given</t>
      </text>
    </comment>
    <comment authorId="0" ref="B58">
      <text>
        <t xml:space="preserve">Actual rating given</t>
      </text>
    </comment>
    <comment authorId="0" ref="B59">
      <text>
        <t xml:space="preserve">Actual rating given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7">
      <text>
        <t xml:space="preserve">Insert YOUR value rating where 5 is MOST important and impactful and 1 is least
</t>
      </text>
    </comment>
    <comment authorId="0" ref="B35">
      <text>
        <t xml:space="preserve">Actual rating given</t>
      </text>
    </comment>
    <comment authorId="0" ref="B36">
      <text>
        <t xml:space="preserve">Actual rating given</t>
      </text>
    </comment>
    <comment authorId="0" ref="B37">
      <text>
        <t xml:space="preserve">Actual rating given</t>
      </text>
    </comment>
    <comment authorId="0" ref="B38">
      <text>
        <t xml:space="preserve">Actual rating given</t>
      </text>
    </comment>
    <comment authorId="0" ref="B39">
      <text>
        <t xml:space="preserve">Actual rating given</t>
      </text>
    </comment>
    <comment authorId="0" ref="B40">
      <text>
        <t xml:space="preserve">Actual rating given</t>
      </text>
    </comment>
    <comment authorId="0" ref="B41">
      <text>
        <t xml:space="preserve">Actual rating given</t>
      </text>
    </comment>
    <comment authorId="0" ref="B42">
      <text>
        <t xml:space="preserve">Actual rating given</t>
      </text>
    </comment>
    <comment authorId="0" ref="B43">
      <text>
        <t xml:space="preserve">Actual rating given</t>
      </text>
    </comment>
    <comment authorId="0" ref="B44">
      <text>
        <t xml:space="preserve">Actual rating given</t>
      </text>
    </comment>
    <comment authorId="0" ref="B45">
      <text>
        <t xml:space="preserve">Actual rating given</t>
      </text>
    </comment>
    <comment authorId="0" ref="B46">
      <text>
        <t xml:space="preserve">Actual rating given</t>
      </text>
    </comment>
    <comment authorId="0" ref="B47">
      <text>
        <t xml:space="preserve">Actual rating given</t>
      </text>
    </comment>
    <comment authorId="0" ref="B48">
      <text>
        <t xml:space="preserve">Actual rating given</t>
      </text>
    </comment>
    <comment authorId="0" ref="B49">
      <text>
        <t xml:space="preserve">Actual rating given</t>
      </text>
    </comment>
    <comment authorId="0" ref="B50">
      <text>
        <t xml:space="preserve">Actual rating given</t>
      </text>
    </comment>
    <comment authorId="0" ref="B51">
      <text>
        <t xml:space="preserve">Actual rating given</t>
      </text>
    </comment>
    <comment authorId="0" ref="B52">
      <text>
        <t xml:space="preserve">Actual rating given</t>
      </text>
    </comment>
    <comment authorId="0" ref="B53">
      <text>
        <t xml:space="preserve">Actual rating given</t>
      </text>
    </comment>
    <comment authorId="0" ref="B54">
      <text>
        <t xml:space="preserve">Actual rating given</t>
      </text>
    </comment>
    <comment authorId="0" ref="B55">
      <text>
        <t xml:space="preserve">Actual rating given</t>
      </text>
    </comment>
    <comment authorId="0" ref="B56">
      <text>
        <t xml:space="preserve">Actual rating given</t>
      </text>
    </comment>
    <comment authorId="0" ref="B57">
      <text>
        <t xml:space="preserve">Actual rating given</t>
      </text>
    </comment>
    <comment authorId="0" ref="B58">
      <text>
        <t xml:space="preserve">Actual rating given</t>
      </text>
    </comment>
    <comment authorId="0" ref="B59">
      <text>
        <t xml:space="preserve">Actual rating given</t>
      </text>
    </comment>
    <comment authorId="0" ref="B61">
      <text>
        <t xml:space="preserve">Actual Rating Given</t>
      </text>
    </comment>
    <comment authorId="0" ref="B62">
      <text>
        <t xml:space="preserve">Actual Rating Given</t>
      </text>
    </comment>
    <comment authorId="0" ref="B63">
      <text>
        <t xml:space="preserve">Actual Rating Given</t>
      </text>
    </comment>
    <comment authorId="0" ref="B64">
      <text>
        <t xml:space="preserve">Actual Rating Given</t>
      </text>
    </comment>
    <comment authorId="0" ref="B65">
      <text>
        <t xml:space="preserve">Actual Rating Given</t>
      </text>
    </comment>
    <comment authorId="0" ref="B66">
      <text>
        <t xml:space="preserve">Actual Rating Given</t>
      </text>
    </comment>
    <comment authorId="0" ref="B67">
      <text>
        <t xml:space="preserve">Actual Rating Given</t>
      </text>
    </comment>
    <comment authorId="0" ref="B68">
      <text>
        <t xml:space="preserve">Actual Rating Given</t>
      </text>
    </comment>
    <comment authorId="0" ref="B69">
      <text>
        <t xml:space="preserve">Actual Rating Given</t>
      </text>
    </comment>
    <comment authorId="0" ref="B70">
      <text>
        <t xml:space="preserve">Actual Rating Given</t>
      </text>
    </comment>
    <comment authorId="0" ref="B71">
      <text>
        <t xml:space="preserve">Actual Rating Given</t>
      </text>
    </comment>
    <comment authorId="0" ref="B72">
      <text>
        <t xml:space="preserve">Actual Rating Given</t>
      </text>
    </comment>
    <comment authorId="0" ref="B73">
      <text>
        <t xml:space="preserve">Actual Rating Given</t>
      </text>
    </comment>
    <comment authorId="0" ref="B74">
      <text>
        <t xml:space="preserve">Actual Rating Given</t>
      </text>
    </comment>
    <comment authorId="0" ref="B75">
      <text>
        <t xml:space="preserve">Actual Rating Given</t>
      </text>
    </comment>
    <comment authorId="0" ref="B76">
      <text>
        <t xml:space="preserve">Actual Rating Given</t>
      </text>
    </comment>
    <comment authorId="0" ref="B77">
      <text>
        <t xml:space="preserve">Actual Rating Given</t>
      </text>
    </comment>
    <comment authorId="0" ref="B78">
      <text>
        <t xml:space="preserve">Actual Rating Given</t>
      </text>
    </comment>
    <comment authorId="0" ref="B79">
      <text>
        <t xml:space="preserve">Actual Rating Given</t>
      </text>
    </comment>
    <comment authorId="0" ref="B80">
      <text>
        <t xml:space="preserve">Actual Rating Given</t>
      </text>
    </comment>
    <comment authorId="0" ref="B81">
      <text>
        <t xml:space="preserve">Actual Rating Given</t>
      </text>
    </comment>
    <comment authorId="0" ref="B82">
      <text>
        <t xml:space="preserve">Actual Rating Given</t>
      </text>
    </comment>
    <comment authorId="0" ref="B83">
      <text>
        <t xml:space="preserve">Actual Rating Given</t>
      </text>
    </comment>
    <comment authorId="0" ref="B84">
      <text>
        <t xml:space="preserve">Actual Rating Given</t>
      </text>
    </comment>
    <comment authorId="0" ref="B85">
      <text>
        <t xml:space="preserve">Actual Rating Given</t>
      </text>
    </comment>
    <comment authorId="0" ref="B87">
      <text>
        <t xml:space="preserve">Actual Rating Given</t>
      </text>
    </comment>
    <comment authorId="0" ref="B88">
      <text>
        <t xml:space="preserve">Actual Rating Given</t>
      </text>
    </comment>
    <comment authorId="0" ref="B89">
      <text>
        <t xml:space="preserve">Actual Rating Given</t>
      </text>
    </comment>
    <comment authorId="0" ref="B90">
      <text>
        <t xml:space="preserve">Actual Rating Given</t>
      </text>
    </comment>
    <comment authorId="0" ref="B91">
      <text>
        <t xml:space="preserve">Actual Rating Given</t>
      </text>
    </comment>
    <comment authorId="0" ref="B92">
      <text>
        <t xml:space="preserve">Actual Rating Given</t>
      </text>
    </comment>
    <comment authorId="0" ref="B93">
      <text>
        <t xml:space="preserve">Actual Rating Given</t>
      </text>
    </comment>
    <comment authorId="0" ref="B94">
      <text>
        <t xml:space="preserve">Actual Rating Given</t>
      </text>
    </comment>
    <comment authorId="0" ref="B95">
      <text>
        <t xml:space="preserve">Actual Rating Given</t>
      </text>
    </comment>
    <comment authorId="0" ref="B96">
      <text>
        <t xml:space="preserve">Actual Rating Given</t>
      </text>
    </comment>
    <comment authorId="0" ref="B97">
      <text>
        <t xml:space="preserve">Actual Rating Given</t>
      </text>
    </comment>
    <comment authorId="0" ref="B98">
      <text>
        <t xml:space="preserve">Actual Rating Given</t>
      </text>
    </comment>
    <comment authorId="0" ref="B99">
      <text>
        <t xml:space="preserve">Actual Rating Given</t>
      </text>
    </comment>
    <comment authorId="0" ref="B100">
      <text>
        <t xml:space="preserve">Actual Rating Given</t>
      </text>
    </comment>
    <comment authorId="0" ref="B101">
      <text>
        <t xml:space="preserve">Actual Rating Given</t>
      </text>
    </comment>
    <comment authorId="0" ref="B102">
      <text>
        <t xml:space="preserve">Actual Rating Given</t>
      </text>
    </comment>
    <comment authorId="0" ref="B103">
      <text>
        <t xml:space="preserve">Actual Rating Given</t>
      </text>
    </comment>
    <comment authorId="0" ref="B104">
      <text>
        <t xml:space="preserve">Actual Rating Given</t>
      </text>
    </comment>
    <comment authorId="0" ref="B105">
      <text>
        <t xml:space="preserve">Actual Rating Given</t>
      </text>
    </comment>
    <comment authorId="0" ref="B106">
      <text>
        <t xml:space="preserve">Actual Rating Given</t>
      </text>
    </comment>
    <comment authorId="0" ref="B107">
      <text>
        <t xml:space="preserve">Actual Rating Given</t>
      </text>
    </comment>
    <comment authorId="0" ref="B108">
      <text>
        <t xml:space="preserve">Actual Rating Given</t>
      </text>
    </comment>
    <comment authorId="0" ref="B109">
      <text>
        <t xml:space="preserve">Actual Rating Given</t>
      </text>
    </comment>
    <comment authorId="0" ref="B110">
      <text>
        <t xml:space="preserve">Actual Rating Given</t>
      </text>
    </comment>
    <comment authorId="0" ref="B111">
      <text>
        <t xml:space="preserve">Actual Rating Given</t>
      </text>
    </comment>
    <comment authorId="0" ref="B113">
      <text>
        <t xml:space="preserve">Actual Rating Given</t>
      </text>
    </comment>
    <comment authorId="0" ref="B114">
      <text>
        <t xml:space="preserve">Actual Rating Given</t>
      </text>
    </comment>
    <comment authorId="0" ref="B115">
      <text>
        <t xml:space="preserve">Actual Rating Given</t>
      </text>
    </comment>
    <comment authorId="0" ref="B116">
      <text>
        <t xml:space="preserve">Actual Rating Given</t>
      </text>
    </comment>
    <comment authorId="0" ref="B117">
      <text>
        <t xml:space="preserve">Actual Rating Given</t>
      </text>
    </comment>
    <comment authorId="0" ref="B118">
      <text>
        <t xml:space="preserve">Actual Rating Given</t>
      </text>
    </comment>
    <comment authorId="0" ref="B119">
      <text>
        <t xml:space="preserve">Actual Rating Given</t>
      </text>
    </comment>
    <comment authorId="0" ref="B120">
      <text>
        <t xml:space="preserve">Actual Rating Given</t>
      </text>
    </comment>
    <comment authorId="0" ref="B121">
      <text>
        <t xml:space="preserve">Actual Rating Given</t>
      </text>
    </comment>
    <comment authorId="0" ref="B122">
      <text>
        <t xml:space="preserve">Actual Rating Given</t>
      </text>
    </comment>
    <comment authorId="0" ref="B123">
      <text>
        <t xml:space="preserve">Actual Rating Given</t>
      </text>
    </comment>
    <comment authorId="0" ref="B124">
      <text>
        <t xml:space="preserve">Actual Rating Given</t>
      </text>
    </comment>
    <comment authorId="0" ref="B125">
      <text>
        <t xml:space="preserve">Actual Rating Given</t>
      </text>
    </comment>
    <comment authorId="0" ref="B126">
      <text>
        <t xml:space="preserve">Actual Rating Given</t>
      </text>
    </comment>
    <comment authorId="0" ref="B127">
      <text>
        <t xml:space="preserve">Actual Rating Given</t>
      </text>
    </comment>
    <comment authorId="0" ref="B128">
      <text>
        <t xml:space="preserve">Actual Rating Given</t>
      </text>
    </comment>
    <comment authorId="0" ref="B129">
      <text>
        <t xml:space="preserve">Actual Rating Given</t>
      </text>
    </comment>
    <comment authorId="0" ref="B130">
      <text>
        <t xml:space="preserve">Actual Rating Given</t>
      </text>
    </comment>
    <comment authorId="0" ref="B131">
      <text>
        <t xml:space="preserve">Actual Rating Given</t>
      </text>
    </comment>
    <comment authorId="0" ref="B132">
      <text>
        <t xml:space="preserve">Actual Rating Given</t>
      </text>
    </comment>
    <comment authorId="0" ref="B133">
      <text>
        <t xml:space="preserve">Actual Rating Given</t>
      </text>
    </comment>
    <comment authorId="0" ref="B134">
      <text>
        <t xml:space="preserve">Actual Rating Given</t>
      </text>
    </comment>
    <comment authorId="0" ref="B135">
      <text>
        <t xml:space="preserve">Actual Rating Given</t>
      </text>
    </comment>
    <comment authorId="0" ref="B136">
      <text>
        <t xml:space="preserve">Actual Rating Given</t>
      </text>
    </comment>
    <comment authorId="0" ref="B137">
      <text>
        <t xml:space="preserve">Actual Rating Given</t>
      </text>
    </comment>
    <comment authorId="0" ref="B139">
      <text>
        <t xml:space="preserve">Actual Rating Given</t>
      </text>
    </comment>
    <comment authorId="0" ref="B140">
      <text>
        <t xml:space="preserve">Actual Rating Given</t>
      </text>
    </comment>
    <comment authorId="0" ref="B141">
      <text>
        <t xml:space="preserve">Actual Rating Given</t>
      </text>
    </comment>
    <comment authorId="0" ref="B142">
      <text>
        <t xml:space="preserve">Actual Rating Given</t>
      </text>
    </comment>
    <comment authorId="0" ref="B143">
      <text>
        <t xml:space="preserve">Actual Rating Given</t>
      </text>
    </comment>
    <comment authorId="0" ref="B144">
      <text>
        <t xml:space="preserve">Actual Rating Given</t>
      </text>
    </comment>
    <comment authorId="0" ref="B145">
      <text>
        <t xml:space="preserve">Actual Rating Given</t>
      </text>
    </comment>
    <comment authorId="0" ref="B146">
      <text>
        <t xml:space="preserve">Actual Rating Given</t>
      </text>
    </comment>
    <comment authorId="0" ref="B147">
      <text>
        <t xml:space="preserve">Actual Rating Given</t>
      </text>
    </comment>
    <comment authorId="0" ref="B148">
      <text>
        <t xml:space="preserve">Actual Rating Given</t>
      </text>
    </comment>
    <comment authorId="0" ref="B149">
      <text>
        <t xml:space="preserve">Actual Rating Given</t>
      </text>
    </comment>
    <comment authorId="0" ref="B150">
      <text>
        <t xml:space="preserve">Actual Rating Given</t>
      </text>
    </comment>
    <comment authorId="0" ref="B151">
      <text>
        <t xml:space="preserve">Actual Rating Given</t>
      </text>
    </comment>
    <comment authorId="0" ref="B152">
      <text>
        <t xml:space="preserve">Actual Rating Given</t>
      </text>
    </comment>
    <comment authorId="0" ref="B153">
      <text>
        <t xml:space="preserve">Actual Rating Given</t>
      </text>
    </comment>
    <comment authorId="0" ref="B154">
      <text>
        <t xml:space="preserve">Actual Rating Given</t>
      </text>
    </comment>
    <comment authorId="0" ref="B155">
      <text>
        <t xml:space="preserve">Actual Rating Given</t>
      </text>
    </comment>
    <comment authorId="0" ref="B156">
      <text>
        <t xml:space="preserve">Actual Rating Given</t>
      </text>
    </comment>
    <comment authorId="0" ref="B157">
      <text>
        <t xml:space="preserve">Actual Rating Given</t>
      </text>
    </comment>
    <comment authorId="0" ref="B158">
      <text>
        <t xml:space="preserve">Actual Rating Given</t>
      </text>
    </comment>
    <comment authorId="0" ref="B159">
      <text>
        <t xml:space="preserve">Actual Rating Given</t>
      </text>
    </comment>
    <comment authorId="0" ref="B160">
      <text>
        <t xml:space="preserve">Actual Rating Given</t>
      </text>
    </comment>
    <comment authorId="0" ref="B161">
      <text>
        <t xml:space="preserve">Actual Rating Given</t>
      </text>
    </comment>
    <comment authorId="0" ref="B162">
      <text>
        <t xml:space="preserve">Actual Rating Given</t>
      </text>
    </comment>
    <comment authorId="0" ref="B163">
      <text>
        <t xml:space="preserve">Actual Rating Given</t>
      </text>
    </comment>
  </commentList>
</comments>
</file>

<file path=xl/sharedStrings.xml><?xml version="1.0" encoding="utf-8"?>
<sst xmlns="http://schemas.openxmlformats.org/spreadsheetml/2006/main" count="522" uniqueCount="54">
  <si>
    <t>Department:</t>
  </si>
  <si>
    <t>Operations</t>
  </si>
  <si>
    <t>SCORE</t>
  </si>
  <si>
    <t>GRADE %</t>
  </si>
  <si>
    <t>Title:</t>
  </si>
  <si>
    <t>Project Manager</t>
  </si>
  <si>
    <t>Employee:</t>
  </si>
  <si>
    <t>John Doe</t>
  </si>
  <si>
    <t>Date:</t>
  </si>
  <si>
    <t>CATEGORY</t>
  </si>
  <si>
    <t>Cat. Weight</t>
  </si>
  <si>
    <t>Emp Assessment</t>
  </si>
  <si>
    <t>Full Team Assessment</t>
  </si>
  <si>
    <t>Category %</t>
  </si>
  <si>
    <t>ACTION PLAN (When Cat Score is &lt;80%)</t>
  </si>
  <si>
    <t>Communication - Internal</t>
  </si>
  <si>
    <t>Use project checklists. Recognize delegation opportunities and execute on same. Work on addressing challenges with tact and discernment.</t>
  </si>
  <si>
    <t>Communication - External</t>
  </si>
  <si>
    <t>Focus on discernment of urgency vs importance</t>
  </si>
  <si>
    <t>Time Management</t>
  </si>
  <si>
    <t>Responsiveness</t>
  </si>
  <si>
    <t>Project Folder Management</t>
  </si>
  <si>
    <t>Scheduling of Resources</t>
  </si>
  <si>
    <t>Availability</t>
  </si>
  <si>
    <t>Respond to all messages/calls by 7am</t>
  </si>
  <si>
    <t>Process/Product Knowledge</t>
  </si>
  <si>
    <t>Project Oversight/Ownership/Monitoring</t>
  </si>
  <si>
    <t>Flexibility</t>
  </si>
  <si>
    <t>Company handbook unclear - CORRECT!</t>
  </si>
  <si>
    <t>Effective Leadership/Motivation</t>
  </si>
  <si>
    <t>Peer feedback must improve - be a servent leader and read minimum of one book on leadership then report on same - verbally</t>
  </si>
  <si>
    <t>Relationship Management</t>
  </si>
  <si>
    <t>Team Coordination</t>
  </si>
  <si>
    <t>Delegation</t>
  </si>
  <si>
    <t>Planning</t>
  </si>
  <si>
    <t>Document Management</t>
  </si>
  <si>
    <t>Conflict Resolution</t>
  </si>
  <si>
    <t>Integrity</t>
  </si>
  <si>
    <t>Work Ethics</t>
  </si>
  <si>
    <t>Honesty</t>
  </si>
  <si>
    <t>Company Commitment</t>
  </si>
  <si>
    <t>Self Improvement</t>
  </si>
  <si>
    <t>Personal goals written and reported on by end of first quarter</t>
  </si>
  <si>
    <t>Fiscal Responsibility</t>
  </si>
  <si>
    <t>Business economics courses to be completed by 4th quarter</t>
  </si>
  <si>
    <t>Business Acumen</t>
  </si>
  <si>
    <t>Professionalism</t>
  </si>
  <si>
    <t>rating</t>
  </si>
  <si>
    <t>Employee Self Assessment</t>
  </si>
  <si>
    <t>SELF GRADE %</t>
  </si>
  <si>
    <t>Boss's Assessment</t>
  </si>
  <si>
    <t>Peer Assessment</t>
  </si>
  <si>
    <t>XXX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</si>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</sst>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"/>
    <numFmt numFmtId="165" formatCode="0.0"/>
    <numFmt numFmtId="166" formatCode="0.0%"/>
  </numFmts>
  <fonts count="13">
    <font>
      <sz val="10.0"/>
      <color rgb="FF000000"/>
      <name val="Arial"/>
      <scheme val="minor"/>
    </font>
    <font>
      <sz val="12.0"/>
      <color rgb="FF000000"/>
      <name val="Calibri"/>
    </font>
    <font/>
    <font>
      <sz val="36.0"/>
      <color rgb="FF000000"/>
      <name val="Calibri"/>
    </font>
    <font>
      <b/>
      <sz val="12.0"/>
      <color rgb="FF000000"/>
      <name val="Calibri"/>
    </font>
    <font>
      <sz val="12.0"/>
      <color rgb="FF20124D"/>
      <name val="Calibri"/>
    </font>
    <font>
      <color theme="1"/>
      <name val="Arial"/>
      <scheme val="minor"/>
    </font>
    <font>
      <sz val="12.0"/>
      <color rgb="FFF3F3F3"/>
      <name val="Calibri"/>
    </font>
    <font>
      <sz val="12.0"/>
      <color theme="1"/>
      <name val="Calibri"/>
    </font>
    <font>
      <color rgb="FFF3F3F3"/>
      <name val="Arial"/>
      <scheme val="minor"/>
    </font>
    <font>
      <b/>
      <color theme="1"/>
      <name val="Arial"/>
      <scheme val="minor"/>
    </font>
    <font>
      <color theme="1"/>
      <name val="Arial"/>
    </font>
    <font>
      <sz val="36.0"/>
      <color theme="1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3" numFmtId="1" xfId="0" applyAlignment="1" applyBorder="1" applyFont="1" applyNumberFormat="1">
      <alignment horizontal="center" readingOrder="0" shrinkToFit="0" vertical="bottom" wrapText="0"/>
    </xf>
    <xf borderId="4" fillId="2" fontId="3" numFmtId="9" xfId="0" applyAlignment="1" applyBorder="1" applyFill="1" applyFont="1" applyNumberFormat="1">
      <alignment horizontal="right" readingOrder="0" shrinkToFit="0" vertical="bottom" wrapText="0"/>
    </xf>
    <xf borderId="5" fillId="0" fontId="2" numFmtId="0" xfId="0" applyBorder="1" applyFont="1"/>
    <xf borderId="1" fillId="0" fontId="1" numFmtId="164" xfId="0" applyAlignment="1" applyBorder="1" applyFont="1" applyNumberFormat="1">
      <alignment horizontal="right" readingOrder="0" shrinkToFit="0" vertical="bottom" wrapText="0"/>
    </xf>
    <xf borderId="6" fillId="0" fontId="2" numFmtId="0" xfId="0" applyBorder="1" applyFont="1"/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7" fillId="0" fontId="4" numFmtId="0" xfId="0" applyAlignment="1" applyBorder="1" applyFont="1">
      <alignment readingOrder="0" shrinkToFit="0" vertical="bottom" wrapText="0"/>
    </xf>
    <xf borderId="3" fillId="0" fontId="4" numFmtId="0" xfId="0" applyAlignment="1" applyBorder="1" applyFont="1">
      <alignment horizontal="center" readingOrder="0" shrinkToFit="0" vertical="bottom" wrapText="0"/>
    </xf>
    <xf borderId="3" fillId="0" fontId="4" numFmtId="0" xfId="0" applyAlignment="1" applyBorder="1" applyFont="1">
      <alignment horizontal="center" readingOrder="0" vertical="bottom"/>
    </xf>
    <xf borderId="2" fillId="0" fontId="4" numFmtId="0" xfId="0" applyAlignment="1" applyBorder="1" applyFont="1">
      <alignment horizontal="center" readingOrder="0" vertical="bottom"/>
    </xf>
    <xf borderId="1" fillId="0" fontId="4" numFmtId="0" xfId="0" applyAlignment="1" applyBorder="1" applyFont="1">
      <alignment readingOrder="0" shrinkToFit="0" vertical="bottom" wrapText="0"/>
    </xf>
    <xf borderId="6" fillId="3" fontId="5" numFmtId="0" xfId="0" applyAlignment="1" applyBorder="1" applyFill="1" applyFont="1">
      <alignment readingOrder="0" vertical="bottom"/>
    </xf>
    <xf borderId="8" fillId="3" fontId="1" numFmtId="165" xfId="0" applyAlignment="1" applyBorder="1" applyFont="1" applyNumberFormat="1">
      <alignment horizontal="right" readingOrder="0" shrinkToFit="0" vertical="bottom" wrapText="0"/>
    </xf>
    <xf borderId="9" fillId="4" fontId="1" numFmtId="165" xfId="0" applyAlignment="1" applyBorder="1" applyFill="1" applyFont="1" applyNumberFormat="1">
      <alignment horizontal="right" readingOrder="0" shrinkToFit="0" vertical="bottom" wrapText="0"/>
    </xf>
    <xf borderId="6" fillId="0" fontId="1" numFmtId="165" xfId="0" applyAlignment="1" applyBorder="1" applyFont="1" applyNumberFormat="1">
      <alignment horizontal="center" readingOrder="0" shrinkToFit="0" vertical="bottom" wrapText="0"/>
    </xf>
    <xf borderId="7" fillId="5" fontId="1" numFmtId="166" xfId="0" applyAlignment="1" applyBorder="1" applyFill="1" applyFont="1" applyNumberFormat="1">
      <alignment horizontal="center" readingOrder="0" shrinkToFit="0" vertical="bottom" wrapText="0"/>
    </xf>
    <xf borderId="9" fillId="0" fontId="6" numFmtId="0" xfId="0" applyAlignment="1" applyBorder="1" applyFont="1">
      <alignment readingOrder="0" shrinkToFit="0" wrapText="1"/>
    </xf>
    <xf borderId="9" fillId="0" fontId="2" numFmtId="0" xfId="0" applyBorder="1" applyFont="1"/>
    <xf borderId="8" fillId="0" fontId="2" numFmtId="0" xfId="0" applyBorder="1" applyFont="1"/>
    <xf borderId="0" fillId="0" fontId="7" numFmtId="165" xfId="0" applyAlignment="1" applyFont="1" applyNumberFormat="1">
      <alignment horizontal="right" readingOrder="0" shrinkToFit="0" vertical="bottom" wrapText="0"/>
    </xf>
    <xf borderId="9" fillId="0" fontId="8" numFmtId="165" xfId="0" applyAlignment="1" applyBorder="1" applyFont="1" applyNumberFormat="1">
      <alignment horizontal="right" readingOrder="0" shrinkToFit="0" vertical="bottom" wrapText="0"/>
    </xf>
    <xf borderId="9" fillId="0" fontId="6" numFmtId="0" xfId="0" applyAlignment="1" applyBorder="1" applyFont="1">
      <alignment shrinkToFit="0" wrapText="1"/>
    </xf>
    <xf borderId="9" fillId="6" fontId="6" numFmtId="0" xfId="0" applyAlignment="1" applyBorder="1" applyFill="1" applyFont="1">
      <alignment readingOrder="0" shrinkToFit="0" wrapText="1"/>
    </xf>
    <xf borderId="0" fillId="3" fontId="6" numFmtId="0" xfId="0" applyFont="1"/>
    <xf borderId="0" fillId="3" fontId="6" numFmtId="0" xfId="0" applyAlignment="1" applyFont="1">
      <alignment horizontal="center" readingOrder="0"/>
    </xf>
    <xf borderId="0" fillId="0" fontId="9" numFmtId="0" xfId="0" applyFont="1"/>
    <xf borderId="0" fillId="3" fontId="10" numFmtId="0" xfId="0" applyAlignment="1" applyFont="1">
      <alignment horizontal="center" readingOrder="0"/>
    </xf>
    <xf borderId="0" fillId="0" fontId="9" numFmtId="165" xfId="0" applyFont="1" applyNumberFormat="1"/>
    <xf borderId="6" fillId="7" fontId="5" numFmtId="0" xfId="0" applyAlignment="1" applyBorder="1" applyFill="1" applyFont="1">
      <alignment readingOrder="0" vertical="bottom"/>
    </xf>
    <xf borderId="9" fillId="7" fontId="1" numFmtId="165" xfId="0" applyAlignment="1" applyBorder="1" applyFont="1" applyNumberFormat="1">
      <alignment horizontal="right" readingOrder="0" shrinkToFit="0" vertical="bottom" wrapText="0"/>
    </xf>
    <xf borderId="0" fillId="7" fontId="11" numFmtId="0" xfId="0" applyAlignment="1" applyFont="1">
      <alignment readingOrder="0" vertical="bottom"/>
    </xf>
    <xf borderId="0" fillId="0" fontId="11" numFmtId="0" xfId="0" applyAlignment="1" applyFont="1">
      <alignment vertical="bottom"/>
    </xf>
    <xf borderId="9" fillId="0" fontId="8" numFmtId="0" xfId="0" applyAlignment="1" applyBorder="1" applyFont="1">
      <alignment vertical="bottom"/>
    </xf>
    <xf borderId="9" fillId="0" fontId="8" numFmtId="0" xfId="0" applyAlignment="1" applyBorder="1" applyFont="1">
      <alignment readingOrder="0" vertical="bottom"/>
    </xf>
    <xf borderId="0" fillId="0" fontId="11" numFmtId="165" xfId="0" applyAlignment="1" applyFont="1" applyNumberFormat="1">
      <alignment horizontal="center" vertical="bottom"/>
    </xf>
    <xf borderId="4" fillId="0" fontId="12" numFmtId="1" xfId="0" applyAlignment="1" applyBorder="1" applyFont="1" applyNumberFormat="1">
      <alignment horizontal="center" vertical="bottom"/>
    </xf>
    <xf borderId="10" fillId="0" fontId="12" numFmtId="9" xfId="0" applyAlignment="1" applyBorder="1" applyFont="1" applyNumberFormat="1">
      <alignment horizontal="right" vertical="bottom"/>
    </xf>
    <xf borderId="10" fillId="0" fontId="2" numFmtId="0" xfId="0" applyBorder="1" applyFont="1"/>
    <xf borderId="0" fillId="0" fontId="11" numFmtId="0" xfId="0" applyAlignment="1" applyFont="1">
      <alignment readingOrder="0" vertical="bottom"/>
    </xf>
    <xf borderId="0" fillId="7" fontId="11" numFmtId="165" xfId="0" applyAlignment="1" applyFont="1" applyNumberFormat="1">
      <alignment horizontal="center" vertical="bottom"/>
    </xf>
    <xf borderId="0" fillId="7" fontId="6" numFmtId="0" xfId="0" applyFont="1"/>
    <xf borderId="0" fillId="7" fontId="1" numFmtId="0" xfId="0" applyAlignment="1" applyFont="1">
      <alignment readingOrder="0" vertical="bottom"/>
    </xf>
    <xf borderId="7" fillId="8" fontId="5" numFmtId="0" xfId="0" applyAlignment="1" applyBorder="1" applyFill="1" applyFont="1">
      <alignment vertical="bottom"/>
    </xf>
    <xf borderId="8" fillId="8" fontId="1" numFmtId="165" xfId="0" applyAlignment="1" applyBorder="1" applyFont="1" applyNumberFormat="1">
      <alignment horizontal="right" readingOrder="0" shrinkToFit="0" vertical="bottom" wrapText="0"/>
    </xf>
    <xf borderId="0" fillId="8" fontId="6" numFmtId="0" xfId="0" applyAlignment="1" applyFont="1">
      <alignment readingOrder="0"/>
    </xf>
    <xf borderId="6" fillId="8" fontId="5" numFmtId="0" xfId="0" applyAlignment="1" applyBorder="1" applyFont="1">
      <alignment vertical="bottom"/>
    </xf>
    <xf borderId="0" fillId="8" fontId="6" numFmtId="0" xfId="0" applyFont="1"/>
    <xf borderId="7" fillId="9" fontId="5" numFmtId="0" xfId="0" applyAlignment="1" applyBorder="1" applyFill="1" applyFont="1">
      <alignment vertical="bottom"/>
    </xf>
    <xf borderId="3" fillId="9" fontId="11" numFmtId="165" xfId="0" applyAlignment="1" applyBorder="1" applyFont="1" applyNumberFormat="1">
      <alignment readingOrder="0" vertical="bottom"/>
    </xf>
    <xf borderId="0" fillId="9" fontId="6" numFmtId="0" xfId="0" applyAlignment="1" applyFont="1">
      <alignment readingOrder="0"/>
    </xf>
    <xf borderId="6" fillId="9" fontId="5" numFmtId="0" xfId="0" applyAlignment="1" applyBorder="1" applyFont="1">
      <alignment vertical="bottom"/>
    </xf>
    <xf borderId="8" fillId="9" fontId="11" numFmtId="165" xfId="0" applyAlignment="1" applyBorder="1" applyFont="1" applyNumberFormat="1">
      <alignment readingOrder="0" vertical="bottom"/>
    </xf>
    <xf borderId="0" fillId="9" fontId="6" numFmtId="0" xfId="0" applyFont="1"/>
    <xf borderId="1" fillId="0" fontId="1" numFmtId="0" xfId="0" applyAlignment="1" applyBorder="1" applyFont="1">
      <alignment horizontal="right" readingOrder="0" shrinkToFit="0" vertical="bottom" wrapText="0"/>
    </xf>
    <xf borderId="8" fillId="9" fontId="1" numFmtId="165" xfId="0" applyAlignment="1" applyBorder="1" applyFont="1" applyNumberForma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6.5"/>
    <col customWidth="1" min="3" max="3" width="15.63"/>
    <col customWidth="1" min="4" max="4" width="24.88"/>
    <col customWidth="1" min="9" max="9" width="5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 t="s">
        <v>0</v>
      </c>
      <c r="B2" s="3" t="s">
        <v>1</v>
      </c>
      <c r="C2" s="4"/>
      <c r="D2" s="5"/>
      <c r="E2" s="1"/>
      <c r="F2" s="1"/>
      <c r="G2" s="2" t="s">
        <v>2</v>
      </c>
      <c r="H2" s="2" t="s">
        <v>3</v>
      </c>
      <c r="I2" s="1"/>
    </row>
    <row r="3">
      <c r="A3" s="2" t="s">
        <v>4</v>
      </c>
      <c r="B3" s="3" t="s">
        <v>5</v>
      </c>
      <c r="C3" s="4"/>
      <c r="D3" s="5"/>
      <c r="E3" s="1"/>
      <c r="F3" s="1"/>
      <c r="G3" s="6">
        <f>SUM(D8:D32)</f>
        <v>338.5</v>
      </c>
      <c r="H3" s="7">
        <f>G3/I34</f>
        <v>0.677</v>
      </c>
      <c r="I3" s="1"/>
    </row>
    <row r="4">
      <c r="A4" s="2" t="s">
        <v>6</v>
      </c>
      <c r="B4" s="3" t="s">
        <v>7</v>
      </c>
      <c r="C4" s="4"/>
      <c r="D4" s="5"/>
      <c r="E4" s="1"/>
      <c r="F4" s="1"/>
      <c r="G4" s="8"/>
      <c r="H4" s="8"/>
      <c r="I4" s="1"/>
    </row>
    <row r="5">
      <c r="A5" s="2" t="s">
        <v>8</v>
      </c>
      <c r="B5" s="9">
        <v>44614.0</v>
      </c>
      <c r="C5" s="4"/>
      <c r="D5" s="5"/>
      <c r="E5" s="1"/>
      <c r="F5" s="1"/>
      <c r="G5" s="10"/>
      <c r="H5" s="8"/>
      <c r="I5" s="1"/>
    </row>
    <row r="6">
      <c r="A6" s="1"/>
      <c r="B6" s="1"/>
      <c r="C6" s="1"/>
      <c r="D6" s="1"/>
      <c r="E6" s="1"/>
      <c r="F6" s="1"/>
      <c r="G6" s="11"/>
      <c r="H6" s="12"/>
      <c r="I6" s="1"/>
    </row>
    <row r="7">
      <c r="A7" s="13" t="s">
        <v>9</v>
      </c>
      <c r="B7" s="14" t="s">
        <v>10</v>
      </c>
      <c r="C7" s="14" t="s">
        <v>11</v>
      </c>
      <c r="D7" s="15" t="s">
        <v>12</v>
      </c>
      <c r="E7" s="16" t="s">
        <v>13</v>
      </c>
      <c r="F7" s="17" t="s">
        <v>14</v>
      </c>
      <c r="G7" s="4"/>
      <c r="H7" s="5"/>
      <c r="I7" s="1"/>
    </row>
    <row r="8">
      <c r="A8" s="18" t="s">
        <v>15</v>
      </c>
      <c r="B8" s="19">
        <v>4.0</v>
      </c>
      <c r="C8" s="20">
        <f t="shared" ref="C8:C32" si="1">B8*B35</f>
        <v>12</v>
      </c>
      <c r="D8" s="21">
        <f t="shared" ref="D8:D32" si="2">(B8*(B61+B87+B113+B139))/4</f>
        <v>10</v>
      </c>
      <c r="E8" s="22">
        <f t="shared" ref="E8:E32" si="3">((D8+C8)/2)/(5*B8)</f>
        <v>0.55</v>
      </c>
      <c r="F8" s="23" t="s">
        <v>16</v>
      </c>
      <c r="G8" s="24"/>
      <c r="H8" s="25"/>
      <c r="I8" s="26">
        <f t="shared" ref="I8:I18" si="4">B8*5</f>
        <v>20</v>
      </c>
    </row>
    <row r="9">
      <c r="A9" s="18" t="s">
        <v>17</v>
      </c>
      <c r="B9" s="19">
        <v>5.0</v>
      </c>
      <c r="C9" s="20">
        <f t="shared" si="1"/>
        <v>15</v>
      </c>
      <c r="D9" s="21">
        <f t="shared" si="2"/>
        <v>12.5</v>
      </c>
      <c r="E9" s="22">
        <f t="shared" si="3"/>
        <v>0.55</v>
      </c>
      <c r="F9" s="23" t="s">
        <v>18</v>
      </c>
      <c r="G9" s="24"/>
      <c r="H9" s="25"/>
      <c r="I9" s="26">
        <f t="shared" si="4"/>
        <v>25</v>
      </c>
    </row>
    <row r="10">
      <c r="A10" s="18" t="s">
        <v>19</v>
      </c>
      <c r="B10" s="19">
        <v>4.0</v>
      </c>
      <c r="C10" s="20">
        <f t="shared" si="1"/>
        <v>12</v>
      </c>
      <c r="D10" s="21">
        <f t="shared" si="2"/>
        <v>7</v>
      </c>
      <c r="E10" s="22">
        <f t="shared" si="3"/>
        <v>0.475</v>
      </c>
      <c r="F10" s="23" t="s">
        <v>18</v>
      </c>
      <c r="G10" s="24"/>
      <c r="H10" s="25"/>
      <c r="I10" s="26">
        <f t="shared" si="4"/>
        <v>20</v>
      </c>
    </row>
    <row r="11">
      <c r="A11" s="18" t="s">
        <v>20</v>
      </c>
      <c r="B11" s="19">
        <v>3.0</v>
      </c>
      <c r="C11" s="20">
        <f t="shared" si="1"/>
        <v>15</v>
      </c>
      <c r="D11" s="21">
        <f t="shared" si="2"/>
        <v>6.75</v>
      </c>
      <c r="E11" s="22">
        <f t="shared" si="3"/>
        <v>0.725</v>
      </c>
      <c r="F11" s="23" t="s">
        <v>18</v>
      </c>
      <c r="G11" s="24"/>
      <c r="H11" s="25"/>
      <c r="I11" s="26">
        <f t="shared" si="4"/>
        <v>15</v>
      </c>
    </row>
    <row r="12">
      <c r="A12" s="18" t="s">
        <v>21</v>
      </c>
      <c r="B12" s="19">
        <v>5.0</v>
      </c>
      <c r="C12" s="27">
        <f t="shared" si="1"/>
        <v>25</v>
      </c>
      <c r="D12" s="21">
        <f t="shared" si="2"/>
        <v>18.75</v>
      </c>
      <c r="E12" s="22">
        <f t="shared" si="3"/>
        <v>0.875</v>
      </c>
      <c r="F12" s="23"/>
      <c r="G12" s="24"/>
      <c r="H12" s="25"/>
      <c r="I12" s="26">
        <f t="shared" si="4"/>
        <v>25</v>
      </c>
    </row>
    <row r="13">
      <c r="A13" s="18" t="s">
        <v>22</v>
      </c>
      <c r="B13" s="19">
        <v>2.0</v>
      </c>
      <c r="C13" s="27">
        <f t="shared" si="1"/>
        <v>10</v>
      </c>
      <c r="D13" s="21">
        <f t="shared" si="2"/>
        <v>8.5</v>
      </c>
      <c r="E13" s="22">
        <f t="shared" si="3"/>
        <v>0.925</v>
      </c>
      <c r="F13" s="23"/>
      <c r="G13" s="24"/>
      <c r="H13" s="25"/>
      <c r="I13" s="26">
        <f t="shared" si="4"/>
        <v>10</v>
      </c>
    </row>
    <row r="14">
      <c r="A14" s="18" t="s">
        <v>23</v>
      </c>
      <c r="B14" s="19">
        <v>5.0</v>
      </c>
      <c r="C14" s="27">
        <f t="shared" si="1"/>
        <v>25</v>
      </c>
      <c r="D14" s="21">
        <f t="shared" si="2"/>
        <v>12.5</v>
      </c>
      <c r="E14" s="22">
        <f t="shared" si="3"/>
        <v>0.75</v>
      </c>
      <c r="F14" s="23" t="s">
        <v>24</v>
      </c>
      <c r="G14" s="24"/>
      <c r="H14" s="25"/>
      <c r="I14" s="26">
        <f t="shared" si="4"/>
        <v>25</v>
      </c>
    </row>
    <row r="15">
      <c r="A15" s="18" t="s">
        <v>25</v>
      </c>
      <c r="B15" s="19">
        <v>4.0</v>
      </c>
      <c r="C15" s="27">
        <f t="shared" si="1"/>
        <v>20</v>
      </c>
      <c r="D15" s="21">
        <f t="shared" si="2"/>
        <v>15</v>
      </c>
      <c r="E15" s="22">
        <f t="shared" si="3"/>
        <v>0.875</v>
      </c>
      <c r="F15" s="28"/>
      <c r="G15" s="24"/>
      <c r="H15" s="25"/>
      <c r="I15" s="26">
        <f t="shared" si="4"/>
        <v>20</v>
      </c>
    </row>
    <row r="16">
      <c r="A16" s="18" t="s">
        <v>26</v>
      </c>
      <c r="B16" s="19">
        <v>5.0</v>
      </c>
      <c r="C16" s="27">
        <f t="shared" si="1"/>
        <v>10</v>
      </c>
      <c r="D16" s="21">
        <f t="shared" si="2"/>
        <v>13.75</v>
      </c>
      <c r="E16" s="22">
        <f t="shared" si="3"/>
        <v>0.475</v>
      </c>
      <c r="F16" s="23" t="s">
        <v>16</v>
      </c>
      <c r="G16" s="24"/>
      <c r="H16" s="25"/>
      <c r="I16" s="26">
        <f t="shared" si="4"/>
        <v>25</v>
      </c>
    </row>
    <row r="17">
      <c r="A17" s="18" t="s">
        <v>27</v>
      </c>
      <c r="B17" s="19">
        <v>4.0</v>
      </c>
      <c r="C17" s="27">
        <f t="shared" si="1"/>
        <v>12</v>
      </c>
      <c r="D17" s="21">
        <f t="shared" si="2"/>
        <v>15</v>
      </c>
      <c r="E17" s="22">
        <f t="shared" si="3"/>
        <v>0.675</v>
      </c>
      <c r="F17" s="23" t="s">
        <v>28</v>
      </c>
      <c r="G17" s="24"/>
      <c r="H17" s="25"/>
      <c r="I17" s="26">
        <f t="shared" si="4"/>
        <v>20</v>
      </c>
    </row>
    <row r="18">
      <c r="A18" s="18" t="s">
        <v>29</v>
      </c>
      <c r="B18" s="19">
        <v>4.0</v>
      </c>
      <c r="C18" s="27">
        <f t="shared" si="1"/>
        <v>16</v>
      </c>
      <c r="D18" s="21">
        <f t="shared" si="2"/>
        <v>9</v>
      </c>
      <c r="E18" s="22">
        <f t="shared" si="3"/>
        <v>0.625</v>
      </c>
      <c r="F18" s="29" t="s">
        <v>30</v>
      </c>
      <c r="G18" s="24"/>
      <c r="H18" s="25"/>
      <c r="I18" s="26">
        <f t="shared" si="4"/>
        <v>20</v>
      </c>
    </row>
    <row r="19">
      <c r="A19" s="18" t="s">
        <v>31</v>
      </c>
      <c r="B19" s="19">
        <v>4.0</v>
      </c>
      <c r="C19" s="27">
        <f t="shared" si="1"/>
        <v>16</v>
      </c>
      <c r="D19" s="21">
        <f t="shared" si="2"/>
        <v>17</v>
      </c>
      <c r="E19" s="22">
        <f t="shared" si="3"/>
        <v>0.825</v>
      </c>
      <c r="F19" s="29"/>
      <c r="G19" s="24"/>
      <c r="H19" s="25"/>
      <c r="I19" s="26">
        <f t="shared" ref="I19:I32" si="5">B18*5</f>
        <v>20</v>
      </c>
    </row>
    <row r="20">
      <c r="A20" s="18" t="s">
        <v>32</v>
      </c>
      <c r="B20" s="19">
        <v>4.0</v>
      </c>
      <c r="C20" s="27">
        <f t="shared" si="1"/>
        <v>16</v>
      </c>
      <c r="D20" s="21">
        <f t="shared" si="2"/>
        <v>12</v>
      </c>
      <c r="E20" s="22">
        <f t="shared" si="3"/>
        <v>0.7</v>
      </c>
      <c r="F20" s="29" t="s">
        <v>30</v>
      </c>
      <c r="G20" s="24"/>
      <c r="H20" s="25"/>
      <c r="I20" s="26">
        <f t="shared" si="5"/>
        <v>20</v>
      </c>
    </row>
    <row r="21">
      <c r="A21" s="18" t="s">
        <v>33</v>
      </c>
      <c r="B21" s="19">
        <v>4.0</v>
      </c>
      <c r="C21" s="27">
        <f t="shared" si="1"/>
        <v>16</v>
      </c>
      <c r="D21" s="21">
        <f t="shared" si="2"/>
        <v>14</v>
      </c>
      <c r="E21" s="22">
        <f t="shared" si="3"/>
        <v>0.75</v>
      </c>
      <c r="F21" s="29" t="s">
        <v>30</v>
      </c>
      <c r="G21" s="24"/>
      <c r="H21" s="25"/>
      <c r="I21" s="26">
        <f t="shared" si="5"/>
        <v>20</v>
      </c>
    </row>
    <row r="22">
      <c r="A22" s="18" t="s">
        <v>34</v>
      </c>
      <c r="B22" s="19">
        <v>3.0</v>
      </c>
      <c r="C22" s="27">
        <f t="shared" si="1"/>
        <v>9</v>
      </c>
      <c r="D22" s="21">
        <f t="shared" si="2"/>
        <v>9</v>
      </c>
      <c r="E22" s="22">
        <f t="shared" si="3"/>
        <v>0.6</v>
      </c>
      <c r="F22" s="23" t="s">
        <v>18</v>
      </c>
      <c r="G22" s="24"/>
      <c r="H22" s="25"/>
      <c r="I22" s="26">
        <f t="shared" si="5"/>
        <v>20</v>
      </c>
    </row>
    <row r="23">
      <c r="A23" s="18" t="s">
        <v>35</v>
      </c>
      <c r="B23" s="19">
        <v>5.0</v>
      </c>
      <c r="C23" s="27">
        <f t="shared" si="1"/>
        <v>15</v>
      </c>
      <c r="D23" s="21">
        <f t="shared" si="2"/>
        <v>22.5</v>
      </c>
      <c r="E23" s="22">
        <f t="shared" si="3"/>
        <v>0.75</v>
      </c>
      <c r="F23" s="23" t="s">
        <v>28</v>
      </c>
      <c r="G23" s="24"/>
      <c r="H23" s="25"/>
      <c r="I23" s="26">
        <f t="shared" si="5"/>
        <v>15</v>
      </c>
    </row>
    <row r="24">
      <c r="A24" s="18" t="s">
        <v>36</v>
      </c>
      <c r="B24" s="19">
        <v>2.0</v>
      </c>
      <c r="C24" s="27">
        <f t="shared" si="1"/>
        <v>6</v>
      </c>
      <c r="D24" s="21">
        <f t="shared" si="2"/>
        <v>7</v>
      </c>
      <c r="E24" s="22">
        <f t="shared" si="3"/>
        <v>0.65</v>
      </c>
      <c r="F24" s="23" t="s">
        <v>28</v>
      </c>
      <c r="G24" s="24"/>
      <c r="H24" s="25"/>
      <c r="I24" s="26">
        <f t="shared" si="5"/>
        <v>25</v>
      </c>
    </row>
    <row r="25">
      <c r="A25" s="18" t="s">
        <v>37</v>
      </c>
      <c r="B25" s="19">
        <v>3.0</v>
      </c>
      <c r="C25" s="27">
        <f t="shared" si="1"/>
        <v>9</v>
      </c>
      <c r="D25" s="21">
        <f t="shared" si="2"/>
        <v>14.25</v>
      </c>
      <c r="E25" s="22">
        <f t="shared" si="3"/>
        <v>0.775</v>
      </c>
      <c r="F25" s="23" t="s">
        <v>28</v>
      </c>
      <c r="G25" s="24"/>
      <c r="H25" s="25"/>
      <c r="I25" s="26">
        <f t="shared" si="5"/>
        <v>10</v>
      </c>
    </row>
    <row r="26">
      <c r="A26" s="18" t="s">
        <v>38</v>
      </c>
      <c r="B26" s="19">
        <v>4.0</v>
      </c>
      <c r="C26" s="27">
        <f t="shared" si="1"/>
        <v>16</v>
      </c>
      <c r="D26" s="21">
        <f t="shared" si="2"/>
        <v>15</v>
      </c>
      <c r="E26" s="22">
        <f t="shared" si="3"/>
        <v>0.775</v>
      </c>
      <c r="F26" s="29" t="s">
        <v>30</v>
      </c>
      <c r="G26" s="24"/>
      <c r="H26" s="25"/>
      <c r="I26" s="26">
        <f t="shared" si="5"/>
        <v>15</v>
      </c>
    </row>
    <row r="27">
      <c r="A27" s="18" t="s">
        <v>39</v>
      </c>
      <c r="B27" s="19">
        <v>5.0</v>
      </c>
      <c r="C27" s="27">
        <f t="shared" si="1"/>
        <v>20</v>
      </c>
      <c r="D27" s="21">
        <f t="shared" si="2"/>
        <v>23.75</v>
      </c>
      <c r="E27" s="22">
        <f t="shared" si="3"/>
        <v>0.875</v>
      </c>
      <c r="F27" s="29"/>
      <c r="G27" s="24"/>
      <c r="H27" s="25"/>
      <c r="I27" s="26">
        <f t="shared" si="5"/>
        <v>20</v>
      </c>
    </row>
    <row r="28">
      <c r="A28" s="18" t="s">
        <v>40</v>
      </c>
      <c r="B28" s="19">
        <v>5.0</v>
      </c>
      <c r="C28" s="27">
        <f t="shared" si="1"/>
        <v>25</v>
      </c>
      <c r="D28" s="21">
        <f t="shared" si="2"/>
        <v>20</v>
      </c>
      <c r="E28" s="22">
        <f t="shared" si="3"/>
        <v>0.9</v>
      </c>
      <c r="F28" s="29"/>
      <c r="G28" s="24"/>
      <c r="H28" s="25"/>
      <c r="I28" s="26">
        <f t="shared" si="5"/>
        <v>25</v>
      </c>
    </row>
    <row r="29">
      <c r="A29" s="18" t="s">
        <v>41</v>
      </c>
      <c r="B29" s="19">
        <v>4.0</v>
      </c>
      <c r="C29" s="27">
        <f t="shared" si="1"/>
        <v>16</v>
      </c>
      <c r="D29" s="21">
        <f t="shared" si="2"/>
        <v>9</v>
      </c>
      <c r="E29" s="22">
        <f t="shared" si="3"/>
        <v>0.625</v>
      </c>
      <c r="F29" s="29" t="s">
        <v>42</v>
      </c>
      <c r="G29" s="24"/>
      <c r="H29" s="25"/>
      <c r="I29" s="26">
        <f t="shared" si="5"/>
        <v>25</v>
      </c>
    </row>
    <row r="30">
      <c r="A30" s="18" t="s">
        <v>43</v>
      </c>
      <c r="B30" s="19">
        <v>4.0</v>
      </c>
      <c r="C30" s="27">
        <f t="shared" si="1"/>
        <v>12</v>
      </c>
      <c r="D30" s="21">
        <f t="shared" si="2"/>
        <v>13</v>
      </c>
      <c r="E30" s="22">
        <f t="shared" si="3"/>
        <v>0.625</v>
      </c>
      <c r="F30" s="29" t="s">
        <v>44</v>
      </c>
      <c r="G30" s="24"/>
      <c r="H30" s="25"/>
      <c r="I30" s="26">
        <f t="shared" si="5"/>
        <v>20</v>
      </c>
    </row>
    <row r="31">
      <c r="A31" s="18" t="s">
        <v>45</v>
      </c>
      <c r="B31" s="19">
        <v>4.0</v>
      </c>
      <c r="C31" s="27">
        <f t="shared" si="1"/>
        <v>20</v>
      </c>
      <c r="D31" s="21">
        <f t="shared" si="2"/>
        <v>12</v>
      </c>
      <c r="E31" s="22">
        <f t="shared" si="3"/>
        <v>0.8</v>
      </c>
      <c r="F31" s="29"/>
      <c r="G31" s="24"/>
      <c r="H31" s="25"/>
      <c r="I31" s="26">
        <f t="shared" si="5"/>
        <v>20</v>
      </c>
    </row>
    <row r="32">
      <c r="A32" s="18" t="s">
        <v>46</v>
      </c>
      <c r="B32" s="19">
        <v>5.0</v>
      </c>
      <c r="C32" s="27">
        <f t="shared" si="1"/>
        <v>20</v>
      </c>
      <c r="D32" s="21">
        <f t="shared" si="2"/>
        <v>21.25</v>
      </c>
      <c r="E32" s="22">
        <f t="shared" si="3"/>
        <v>0.825</v>
      </c>
      <c r="F32" s="29"/>
      <c r="G32" s="24"/>
      <c r="H32" s="25"/>
      <c r="I32" s="26">
        <f t="shared" si="5"/>
        <v>20</v>
      </c>
    </row>
    <row r="33">
      <c r="A33" s="30"/>
      <c r="B33" s="31"/>
      <c r="C33" s="32"/>
      <c r="I33" s="32"/>
    </row>
    <row r="34">
      <c r="A34" s="30"/>
      <c r="B34" s="33" t="s">
        <v>47</v>
      </c>
      <c r="C34" s="34">
        <f>SUM(C8:C32)</f>
        <v>388</v>
      </c>
      <c r="I34" s="34">
        <f>SUM(I8:I32)</f>
        <v>500</v>
      </c>
    </row>
    <row r="35">
      <c r="A35" s="35" t="s">
        <v>15</v>
      </c>
      <c r="B35" s="36">
        <v>3.0</v>
      </c>
      <c r="C35" s="37" t="s">
        <v>48</v>
      </c>
      <c r="D35" s="38"/>
      <c r="E35" s="39" t="s">
        <v>2</v>
      </c>
      <c r="F35" s="40" t="s">
        <v>49</v>
      </c>
      <c r="I35" s="32"/>
    </row>
    <row r="36">
      <c r="A36" s="35" t="s">
        <v>17</v>
      </c>
      <c r="B36" s="36">
        <v>3.0</v>
      </c>
      <c r="C36" s="37"/>
      <c r="D36" s="41"/>
      <c r="E36" s="42">
        <f>C34</f>
        <v>388</v>
      </c>
      <c r="F36" s="43">
        <f>E36/I34</f>
        <v>0.776</v>
      </c>
    </row>
    <row r="37">
      <c r="A37" s="35" t="s">
        <v>19</v>
      </c>
      <c r="B37" s="36">
        <v>3.0</v>
      </c>
      <c r="C37" s="37"/>
      <c r="D37" s="41"/>
      <c r="E37" s="8"/>
      <c r="F37" s="44"/>
    </row>
    <row r="38">
      <c r="A38" s="35" t="s">
        <v>20</v>
      </c>
      <c r="B38" s="36">
        <v>5.0</v>
      </c>
      <c r="C38" s="37"/>
      <c r="D38" s="41"/>
      <c r="E38" s="10"/>
      <c r="F38" s="25"/>
    </row>
    <row r="39">
      <c r="A39" s="35" t="s">
        <v>21</v>
      </c>
      <c r="B39" s="36">
        <v>5.0</v>
      </c>
      <c r="C39" s="37"/>
      <c r="D39" s="41"/>
      <c r="E39" s="38"/>
      <c r="F39" s="38"/>
    </row>
    <row r="40">
      <c r="A40" s="35" t="s">
        <v>22</v>
      </c>
      <c r="B40" s="36">
        <v>5.0</v>
      </c>
      <c r="C40" s="37"/>
      <c r="D40" s="41"/>
      <c r="E40" s="38"/>
      <c r="F40" s="38"/>
    </row>
    <row r="41">
      <c r="A41" s="35" t="s">
        <v>23</v>
      </c>
      <c r="B41" s="36">
        <v>5.0</v>
      </c>
      <c r="C41" s="37"/>
      <c r="D41" s="41"/>
      <c r="E41" s="38"/>
      <c r="F41" s="38"/>
    </row>
    <row r="42">
      <c r="A42" s="35" t="s">
        <v>25</v>
      </c>
      <c r="B42" s="36">
        <v>5.0</v>
      </c>
      <c r="C42" s="37"/>
      <c r="D42" s="41"/>
      <c r="E42" s="38"/>
      <c r="F42" s="38"/>
    </row>
    <row r="43">
      <c r="A43" s="35" t="s">
        <v>26</v>
      </c>
      <c r="B43" s="36">
        <v>2.0</v>
      </c>
      <c r="C43" s="37"/>
      <c r="D43" s="41"/>
      <c r="E43" s="38"/>
      <c r="F43" s="38"/>
    </row>
    <row r="44">
      <c r="A44" s="35" t="s">
        <v>27</v>
      </c>
      <c r="B44" s="36">
        <v>3.0</v>
      </c>
      <c r="C44" s="37"/>
      <c r="D44" s="41"/>
      <c r="E44" s="38"/>
      <c r="F44" s="38"/>
    </row>
    <row r="45">
      <c r="A45" s="35" t="s">
        <v>29</v>
      </c>
      <c r="B45" s="36">
        <v>4.0</v>
      </c>
      <c r="C45" s="37"/>
      <c r="D45" s="41"/>
      <c r="E45" s="38"/>
      <c r="F45" s="38"/>
    </row>
    <row r="46">
      <c r="A46" s="35" t="s">
        <v>31</v>
      </c>
      <c r="B46" s="36">
        <v>4.0</v>
      </c>
      <c r="C46" s="37"/>
      <c r="D46" s="41"/>
      <c r="E46" s="38"/>
      <c r="F46" s="38"/>
    </row>
    <row r="47">
      <c r="A47" s="35" t="s">
        <v>32</v>
      </c>
      <c r="B47" s="36">
        <v>4.0</v>
      </c>
      <c r="C47" s="37"/>
      <c r="D47" s="41"/>
      <c r="E47" s="45"/>
      <c r="F47" s="38"/>
    </row>
    <row r="48">
      <c r="A48" s="35" t="s">
        <v>33</v>
      </c>
      <c r="B48" s="36">
        <v>4.0</v>
      </c>
      <c r="C48" s="46"/>
      <c r="D48" s="38"/>
      <c r="E48" s="38"/>
    </row>
    <row r="49">
      <c r="A49" s="35" t="s">
        <v>34</v>
      </c>
      <c r="B49" s="36">
        <v>3.0</v>
      </c>
      <c r="C49" s="47"/>
    </row>
    <row r="50">
      <c r="A50" s="35" t="s">
        <v>35</v>
      </c>
      <c r="B50" s="36">
        <v>3.0</v>
      </c>
      <c r="C50" s="47"/>
    </row>
    <row r="51">
      <c r="A51" s="35" t="s">
        <v>36</v>
      </c>
      <c r="B51" s="36">
        <v>3.0</v>
      </c>
      <c r="C51" s="48"/>
    </row>
    <row r="52">
      <c r="A52" s="35" t="s">
        <v>37</v>
      </c>
      <c r="B52" s="36">
        <v>3.0</v>
      </c>
      <c r="C52" s="48"/>
    </row>
    <row r="53">
      <c r="A53" s="35" t="s">
        <v>38</v>
      </c>
      <c r="B53" s="36">
        <v>4.0</v>
      </c>
      <c r="C53" s="47"/>
    </row>
    <row r="54">
      <c r="A54" s="35" t="s">
        <v>39</v>
      </c>
      <c r="B54" s="36">
        <v>4.0</v>
      </c>
      <c r="C54" s="47"/>
    </row>
    <row r="55">
      <c r="A55" s="35" t="s">
        <v>40</v>
      </c>
      <c r="B55" s="36">
        <v>5.0</v>
      </c>
      <c r="C55" s="47"/>
    </row>
    <row r="56">
      <c r="A56" s="35" t="s">
        <v>41</v>
      </c>
      <c r="B56" s="36">
        <v>4.0</v>
      </c>
      <c r="C56" s="47"/>
    </row>
    <row r="57">
      <c r="A57" s="35" t="s">
        <v>43</v>
      </c>
      <c r="B57" s="36">
        <v>3.0</v>
      </c>
      <c r="C57" s="47"/>
    </row>
    <row r="58">
      <c r="A58" s="35" t="s">
        <v>45</v>
      </c>
      <c r="B58" s="36">
        <v>5.0</v>
      </c>
      <c r="C58" s="47"/>
    </row>
    <row r="59">
      <c r="A59" s="35" t="s">
        <v>46</v>
      </c>
      <c r="B59" s="36">
        <v>4.0</v>
      </c>
      <c r="C59" s="47"/>
    </row>
    <row r="60">
      <c r="A60" s="30"/>
      <c r="B60" s="33" t="s">
        <v>47</v>
      </c>
    </row>
    <row r="61">
      <c r="A61" s="49" t="s">
        <v>15</v>
      </c>
      <c r="B61" s="50">
        <v>3.0</v>
      </c>
      <c r="C61" s="51" t="s">
        <v>50</v>
      </c>
    </row>
    <row r="62">
      <c r="A62" s="52" t="s">
        <v>17</v>
      </c>
      <c r="B62" s="50">
        <v>3.0</v>
      </c>
      <c r="C62" s="53"/>
    </row>
    <row r="63">
      <c r="A63" s="52" t="s">
        <v>19</v>
      </c>
      <c r="B63" s="50">
        <v>2.0</v>
      </c>
      <c r="C63" s="53"/>
    </row>
    <row r="64">
      <c r="A64" s="52" t="s">
        <v>20</v>
      </c>
      <c r="B64" s="50">
        <v>2.0</v>
      </c>
      <c r="C64" s="53"/>
    </row>
    <row r="65">
      <c r="A65" s="52" t="s">
        <v>21</v>
      </c>
      <c r="B65" s="50">
        <v>5.0</v>
      </c>
      <c r="C65" s="53"/>
    </row>
    <row r="66">
      <c r="A66" s="52" t="s">
        <v>22</v>
      </c>
      <c r="B66" s="50">
        <v>5.0</v>
      </c>
      <c r="C66" s="53"/>
    </row>
    <row r="67">
      <c r="A67" s="52" t="s">
        <v>23</v>
      </c>
      <c r="B67" s="50">
        <v>3.0</v>
      </c>
      <c r="C67" s="53"/>
    </row>
    <row r="68">
      <c r="A68" s="52" t="s">
        <v>25</v>
      </c>
      <c r="B68" s="50">
        <v>5.0</v>
      </c>
      <c r="C68" s="53"/>
    </row>
    <row r="69">
      <c r="A69" s="52" t="s">
        <v>26</v>
      </c>
      <c r="B69" s="50">
        <v>4.0</v>
      </c>
      <c r="C69" s="53"/>
    </row>
    <row r="70">
      <c r="A70" s="52" t="s">
        <v>27</v>
      </c>
      <c r="B70" s="50">
        <v>5.0</v>
      </c>
      <c r="C70" s="53"/>
    </row>
    <row r="71">
      <c r="A71" s="52" t="s">
        <v>29</v>
      </c>
      <c r="B71" s="50">
        <v>3.0</v>
      </c>
      <c r="C71" s="53"/>
    </row>
    <row r="72">
      <c r="A72" s="52" t="s">
        <v>31</v>
      </c>
      <c r="B72" s="50">
        <v>5.0</v>
      </c>
      <c r="C72" s="53"/>
    </row>
    <row r="73">
      <c r="A73" s="52" t="s">
        <v>32</v>
      </c>
      <c r="B73" s="50">
        <v>3.0</v>
      </c>
      <c r="C73" s="53"/>
    </row>
    <row r="74">
      <c r="A74" s="52" t="s">
        <v>33</v>
      </c>
      <c r="B74" s="50">
        <v>4.0</v>
      </c>
      <c r="C74" s="53"/>
    </row>
    <row r="75">
      <c r="A75" s="52" t="s">
        <v>34</v>
      </c>
      <c r="B75" s="50">
        <v>4.0</v>
      </c>
      <c r="C75" s="53"/>
    </row>
    <row r="76">
      <c r="A76" s="52" t="s">
        <v>35</v>
      </c>
      <c r="B76" s="50">
        <v>5.0</v>
      </c>
      <c r="C76" s="53"/>
    </row>
    <row r="77">
      <c r="A77" s="52" t="s">
        <v>36</v>
      </c>
      <c r="B77" s="50">
        <v>5.0</v>
      </c>
      <c r="C77" s="53"/>
    </row>
    <row r="78">
      <c r="A78" s="52" t="s">
        <v>37</v>
      </c>
      <c r="B78" s="50">
        <v>5.0</v>
      </c>
      <c r="C78" s="53"/>
    </row>
    <row r="79">
      <c r="A79" s="52" t="s">
        <v>38</v>
      </c>
      <c r="B79" s="50">
        <v>4.0</v>
      </c>
      <c r="C79" s="53"/>
    </row>
    <row r="80">
      <c r="A80" s="52" t="s">
        <v>39</v>
      </c>
      <c r="B80" s="50">
        <v>5.0</v>
      </c>
      <c r="C80" s="53"/>
    </row>
    <row r="81">
      <c r="A81" s="52" t="s">
        <v>40</v>
      </c>
      <c r="B81" s="50">
        <v>5.0</v>
      </c>
      <c r="C81" s="53"/>
    </row>
    <row r="82">
      <c r="A82" s="52" t="s">
        <v>41</v>
      </c>
      <c r="B82" s="50">
        <v>3.0</v>
      </c>
      <c r="C82" s="53"/>
    </row>
    <row r="83">
      <c r="A83" s="52" t="s">
        <v>43</v>
      </c>
      <c r="B83" s="50">
        <v>4.0</v>
      </c>
      <c r="C83" s="53"/>
    </row>
    <row r="84">
      <c r="A84" s="52" t="s">
        <v>45</v>
      </c>
      <c r="B84" s="50">
        <v>4.0</v>
      </c>
      <c r="C84" s="53"/>
    </row>
    <row r="85">
      <c r="A85" s="52" t="s">
        <v>46</v>
      </c>
      <c r="B85" s="50">
        <v>5.0</v>
      </c>
      <c r="C85" s="53"/>
    </row>
    <row r="86">
      <c r="A86" s="30"/>
      <c r="B86" s="33" t="s">
        <v>47</v>
      </c>
    </row>
    <row r="87">
      <c r="A87" s="54" t="s">
        <v>15</v>
      </c>
      <c r="B87" s="55">
        <v>3.0</v>
      </c>
      <c r="C87" s="56" t="s">
        <v>51</v>
      </c>
    </row>
    <row r="88">
      <c r="A88" s="57" t="s">
        <v>17</v>
      </c>
      <c r="B88" s="58">
        <v>3.0</v>
      </c>
      <c r="C88" s="59"/>
    </row>
    <row r="89">
      <c r="A89" s="57" t="s">
        <v>19</v>
      </c>
      <c r="B89" s="58">
        <v>2.0</v>
      </c>
      <c r="C89" s="59"/>
    </row>
    <row r="90">
      <c r="A90" s="57" t="s">
        <v>20</v>
      </c>
      <c r="B90" s="58">
        <v>3.0</v>
      </c>
      <c r="C90" s="59"/>
    </row>
    <row r="91">
      <c r="A91" s="57" t="s">
        <v>21</v>
      </c>
      <c r="B91" s="58">
        <v>4.0</v>
      </c>
      <c r="C91" s="59"/>
    </row>
    <row r="92">
      <c r="A92" s="57" t="s">
        <v>22</v>
      </c>
      <c r="B92" s="58">
        <v>4.0</v>
      </c>
      <c r="C92" s="59"/>
    </row>
    <row r="93">
      <c r="A93" s="57" t="s">
        <v>23</v>
      </c>
      <c r="B93" s="58">
        <v>4.0</v>
      </c>
      <c r="C93" s="59"/>
    </row>
    <row r="94">
      <c r="A94" s="57" t="s">
        <v>25</v>
      </c>
      <c r="B94" s="58">
        <v>4.0</v>
      </c>
      <c r="C94" s="59"/>
    </row>
    <row r="95">
      <c r="A95" s="57" t="s">
        <v>26</v>
      </c>
      <c r="B95" s="58">
        <v>4.0</v>
      </c>
      <c r="C95" s="59"/>
    </row>
    <row r="96">
      <c r="A96" s="57" t="s">
        <v>27</v>
      </c>
      <c r="B96" s="58">
        <v>5.0</v>
      </c>
      <c r="C96" s="59"/>
    </row>
    <row r="97">
      <c r="A97" s="57" t="s">
        <v>29</v>
      </c>
      <c r="B97" s="58">
        <v>3.0</v>
      </c>
      <c r="C97" s="59"/>
    </row>
    <row r="98">
      <c r="A98" s="57" t="s">
        <v>31</v>
      </c>
      <c r="B98" s="58">
        <v>5.0</v>
      </c>
      <c r="C98" s="59"/>
    </row>
    <row r="99">
      <c r="A99" s="57" t="s">
        <v>32</v>
      </c>
      <c r="B99" s="58">
        <v>4.0</v>
      </c>
      <c r="C99" s="59"/>
    </row>
    <row r="100">
      <c r="A100" s="57" t="s">
        <v>33</v>
      </c>
      <c r="B100" s="58">
        <v>4.0</v>
      </c>
      <c r="C100" s="59"/>
    </row>
    <row r="101">
      <c r="A101" s="57" t="s">
        <v>34</v>
      </c>
      <c r="B101" s="58">
        <v>3.0</v>
      </c>
      <c r="C101" s="59"/>
    </row>
    <row r="102">
      <c r="A102" s="57" t="s">
        <v>35</v>
      </c>
      <c r="B102" s="58">
        <v>4.0</v>
      </c>
      <c r="C102" s="59"/>
    </row>
    <row r="103">
      <c r="A103" s="57" t="s">
        <v>36</v>
      </c>
      <c r="B103" s="58">
        <v>4.0</v>
      </c>
      <c r="C103" s="59"/>
    </row>
    <row r="104">
      <c r="A104" s="57" t="s">
        <v>37</v>
      </c>
      <c r="B104" s="58">
        <v>5.0</v>
      </c>
      <c r="C104" s="59"/>
    </row>
    <row r="105">
      <c r="A105" s="57" t="s">
        <v>38</v>
      </c>
      <c r="B105" s="58">
        <v>4.0</v>
      </c>
      <c r="C105" s="59"/>
    </row>
    <row r="106">
      <c r="A106" s="57" t="s">
        <v>39</v>
      </c>
      <c r="B106" s="58">
        <v>5.0</v>
      </c>
      <c r="C106" s="59"/>
    </row>
    <row r="107">
      <c r="A107" s="57" t="s">
        <v>40</v>
      </c>
      <c r="B107" s="58">
        <v>5.0</v>
      </c>
      <c r="C107" s="59"/>
    </row>
    <row r="108">
      <c r="A108" s="57" t="s">
        <v>41</v>
      </c>
      <c r="B108" s="58">
        <v>3.0</v>
      </c>
      <c r="C108" s="59"/>
    </row>
    <row r="109">
      <c r="A109" s="57" t="s">
        <v>43</v>
      </c>
      <c r="B109" s="58">
        <v>4.0</v>
      </c>
      <c r="C109" s="59"/>
    </row>
    <row r="110">
      <c r="A110" s="57" t="s">
        <v>45</v>
      </c>
      <c r="B110" s="58">
        <v>4.0</v>
      </c>
      <c r="C110" s="59"/>
    </row>
    <row r="111">
      <c r="A111" s="57" t="s">
        <v>46</v>
      </c>
      <c r="B111" s="58">
        <v>5.0</v>
      </c>
      <c r="C111" s="59"/>
    </row>
    <row r="112">
      <c r="A112" s="30"/>
      <c r="B112" s="33" t="s">
        <v>47</v>
      </c>
    </row>
    <row r="113">
      <c r="A113" s="54" t="s">
        <v>15</v>
      </c>
      <c r="B113" s="55">
        <v>2.0</v>
      </c>
      <c r="C113" s="56" t="s">
        <v>51</v>
      </c>
    </row>
    <row r="114">
      <c r="A114" s="57" t="s">
        <v>17</v>
      </c>
      <c r="B114" s="58">
        <v>2.0</v>
      </c>
      <c r="C114" s="59"/>
    </row>
    <row r="115">
      <c r="A115" s="57" t="s">
        <v>19</v>
      </c>
      <c r="B115" s="58">
        <v>1.0</v>
      </c>
      <c r="C115" s="59"/>
    </row>
    <row r="116">
      <c r="A116" s="57" t="s">
        <v>20</v>
      </c>
      <c r="B116" s="58">
        <v>1.0</v>
      </c>
      <c r="C116" s="59"/>
    </row>
    <row r="117">
      <c r="A117" s="57" t="s">
        <v>21</v>
      </c>
      <c r="B117" s="58">
        <v>3.0</v>
      </c>
      <c r="C117" s="59"/>
    </row>
    <row r="118">
      <c r="A118" s="57" t="s">
        <v>22</v>
      </c>
      <c r="B118" s="58">
        <v>4.0</v>
      </c>
      <c r="C118" s="59"/>
    </row>
    <row r="119">
      <c r="A119" s="57" t="s">
        <v>23</v>
      </c>
      <c r="B119" s="58">
        <v>1.0</v>
      </c>
      <c r="C119" s="59"/>
    </row>
    <row r="120">
      <c r="A120" s="57" t="s">
        <v>25</v>
      </c>
      <c r="B120" s="58">
        <v>2.0</v>
      </c>
      <c r="C120" s="59"/>
    </row>
    <row r="121">
      <c r="A121" s="57" t="s">
        <v>26</v>
      </c>
      <c r="B121" s="58">
        <v>2.0</v>
      </c>
      <c r="C121" s="59"/>
    </row>
    <row r="122">
      <c r="A122" s="57" t="s">
        <v>27</v>
      </c>
      <c r="B122" s="58">
        <v>3.0</v>
      </c>
      <c r="C122" s="59"/>
    </row>
    <row r="123">
      <c r="A123" s="57" t="s">
        <v>29</v>
      </c>
      <c r="B123" s="58">
        <v>1.0</v>
      </c>
      <c r="C123" s="59"/>
    </row>
    <row r="124">
      <c r="A124" s="57" t="s">
        <v>31</v>
      </c>
      <c r="B124" s="58">
        <v>3.0</v>
      </c>
      <c r="C124" s="59"/>
    </row>
    <row r="125">
      <c r="A125" s="57" t="s">
        <v>32</v>
      </c>
      <c r="B125" s="58">
        <v>2.0</v>
      </c>
      <c r="C125" s="59"/>
    </row>
    <row r="126">
      <c r="A126" s="57" t="s">
        <v>33</v>
      </c>
      <c r="B126" s="58">
        <v>4.0</v>
      </c>
      <c r="C126" s="59"/>
    </row>
    <row r="127">
      <c r="A127" s="57" t="s">
        <v>34</v>
      </c>
      <c r="B127" s="58">
        <v>3.0</v>
      </c>
      <c r="C127" s="59"/>
    </row>
    <row r="128">
      <c r="A128" s="57" t="s">
        <v>35</v>
      </c>
      <c r="B128" s="58">
        <v>5.0</v>
      </c>
      <c r="C128" s="59"/>
    </row>
    <row r="129">
      <c r="A129" s="57" t="s">
        <v>36</v>
      </c>
      <c r="B129" s="58">
        <v>3.0</v>
      </c>
      <c r="C129" s="59"/>
    </row>
    <row r="130">
      <c r="A130" s="57" t="s">
        <v>37</v>
      </c>
      <c r="B130" s="58">
        <v>4.0</v>
      </c>
      <c r="C130" s="59"/>
    </row>
    <row r="131">
      <c r="A131" s="57" t="s">
        <v>38</v>
      </c>
      <c r="B131" s="58">
        <v>3.0</v>
      </c>
      <c r="C131" s="59"/>
    </row>
    <row r="132">
      <c r="A132" s="57" t="s">
        <v>39</v>
      </c>
      <c r="B132" s="58">
        <v>4.0</v>
      </c>
      <c r="C132" s="59"/>
    </row>
    <row r="133">
      <c r="A133" s="57" t="s">
        <v>40</v>
      </c>
      <c r="B133" s="58">
        <v>3.0</v>
      </c>
      <c r="C133" s="59"/>
    </row>
    <row r="134">
      <c r="A134" s="57" t="s">
        <v>41</v>
      </c>
      <c r="B134" s="58">
        <v>1.0</v>
      </c>
      <c r="C134" s="59"/>
    </row>
    <row r="135">
      <c r="A135" s="57" t="s">
        <v>43</v>
      </c>
      <c r="B135" s="58">
        <v>2.0</v>
      </c>
      <c r="C135" s="59"/>
    </row>
    <row r="136">
      <c r="A136" s="57" t="s">
        <v>45</v>
      </c>
      <c r="B136" s="58">
        <v>2.0</v>
      </c>
      <c r="C136" s="59"/>
    </row>
    <row r="137">
      <c r="A137" s="57" t="s">
        <v>46</v>
      </c>
      <c r="B137" s="58">
        <v>5.0</v>
      </c>
      <c r="C137" s="59"/>
    </row>
    <row r="138">
      <c r="A138" s="30"/>
      <c r="B138" s="33" t="s">
        <v>47</v>
      </c>
    </row>
    <row r="139">
      <c r="A139" s="54" t="s">
        <v>15</v>
      </c>
      <c r="B139" s="55">
        <v>2.0</v>
      </c>
      <c r="C139" s="56" t="s">
        <v>51</v>
      </c>
    </row>
    <row r="140">
      <c r="A140" s="57" t="s">
        <v>17</v>
      </c>
      <c r="B140" s="58">
        <v>2.0</v>
      </c>
      <c r="C140" s="59"/>
    </row>
    <row r="141">
      <c r="A141" s="57" t="s">
        <v>19</v>
      </c>
      <c r="B141" s="58">
        <v>2.0</v>
      </c>
      <c r="C141" s="59"/>
    </row>
    <row r="142">
      <c r="A142" s="57" t="s">
        <v>20</v>
      </c>
      <c r="B142" s="58">
        <v>3.0</v>
      </c>
      <c r="C142" s="59"/>
    </row>
    <row r="143">
      <c r="A143" s="57" t="s">
        <v>21</v>
      </c>
      <c r="B143" s="58">
        <v>3.0</v>
      </c>
      <c r="C143" s="59"/>
    </row>
    <row r="144">
      <c r="A144" s="57" t="s">
        <v>22</v>
      </c>
      <c r="B144" s="58">
        <v>4.0</v>
      </c>
      <c r="C144" s="59"/>
    </row>
    <row r="145">
      <c r="A145" s="57" t="s">
        <v>23</v>
      </c>
      <c r="B145" s="58">
        <v>2.0</v>
      </c>
      <c r="C145" s="59"/>
    </row>
    <row r="146">
      <c r="A146" s="57" t="s">
        <v>25</v>
      </c>
      <c r="B146" s="58">
        <v>4.0</v>
      </c>
      <c r="C146" s="59"/>
    </row>
    <row r="147">
      <c r="A147" s="57" t="s">
        <v>26</v>
      </c>
      <c r="B147" s="58">
        <v>1.0</v>
      </c>
      <c r="C147" s="59"/>
    </row>
    <row r="148">
      <c r="A148" s="57" t="s">
        <v>27</v>
      </c>
      <c r="B148" s="58">
        <v>2.0</v>
      </c>
      <c r="C148" s="59"/>
    </row>
    <row r="149">
      <c r="A149" s="57" t="s">
        <v>29</v>
      </c>
      <c r="B149" s="58">
        <v>2.0</v>
      </c>
      <c r="C149" s="59"/>
    </row>
    <row r="150">
      <c r="A150" s="57" t="s">
        <v>31</v>
      </c>
      <c r="B150" s="58">
        <v>4.0</v>
      </c>
      <c r="C150" s="59"/>
    </row>
    <row r="151">
      <c r="A151" s="57" t="s">
        <v>32</v>
      </c>
      <c r="B151" s="58">
        <v>3.0</v>
      </c>
      <c r="C151" s="59"/>
    </row>
    <row r="152">
      <c r="A152" s="57" t="s">
        <v>33</v>
      </c>
      <c r="B152" s="58">
        <v>2.0</v>
      </c>
      <c r="C152" s="59"/>
    </row>
    <row r="153">
      <c r="A153" s="57" t="s">
        <v>34</v>
      </c>
      <c r="B153" s="58">
        <v>2.0</v>
      </c>
      <c r="C153" s="59"/>
    </row>
    <row r="154">
      <c r="A154" s="57" t="s">
        <v>35</v>
      </c>
      <c r="B154" s="58">
        <v>4.0</v>
      </c>
      <c r="C154" s="59"/>
    </row>
    <row r="155">
      <c r="A155" s="57" t="s">
        <v>36</v>
      </c>
      <c r="B155" s="58">
        <v>2.0</v>
      </c>
      <c r="C155" s="59"/>
    </row>
    <row r="156">
      <c r="A156" s="57" t="s">
        <v>37</v>
      </c>
      <c r="B156" s="58">
        <v>5.0</v>
      </c>
      <c r="C156" s="59"/>
    </row>
    <row r="157">
      <c r="A157" s="57" t="s">
        <v>38</v>
      </c>
      <c r="B157" s="58">
        <v>4.0</v>
      </c>
      <c r="C157" s="59"/>
    </row>
    <row r="158">
      <c r="A158" s="57" t="s">
        <v>39</v>
      </c>
      <c r="B158" s="58">
        <v>5.0</v>
      </c>
      <c r="C158" s="59"/>
    </row>
    <row r="159">
      <c r="A159" s="57" t="s">
        <v>40</v>
      </c>
      <c r="B159" s="58">
        <v>3.0</v>
      </c>
      <c r="C159" s="59"/>
    </row>
    <row r="160">
      <c r="A160" s="57" t="s">
        <v>41</v>
      </c>
      <c r="B160" s="58">
        <v>2.0</v>
      </c>
      <c r="C160" s="59"/>
    </row>
    <row r="161">
      <c r="A161" s="57" t="s">
        <v>43</v>
      </c>
      <c r="B161" s="58">
        <v>3.0</v>
      </c>
      <c r="C161" s="59"/>
    </row>
    <row r="162">
      <c r="A162" s="57" t="s">
        <v>45</v>
      </c>
      <c r="B162" s="58">
        <v>2.0</v>
      </c>
      <c r="C162" s="59"/>
    </row>
    <row r="163">
      <c r="A163" s="57" t="s">
        <v>46</v>
      </c>
      <c r="B163" s="58">
        <v>2.0</v>
      </c>
      <c r="C163" s="59"/>
    </row>
  </sheetData>
  <mergeCells count="34">
    <mergeCell ref="B2:D2"/>
    <mergeCell ref="B3:D3"/>
    <mergeCell ref="G3:G5"/>
    <mergeCell ref="H3:H5"/>
    <mergeCell ref="B4:D4"/>
    <mergeCell ref="B5:D5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9:H29"/>
    <mergeCell ref="F30:H30"/>
    <mergeCell ref="F31:H31"/>
    <mergeCell ref="F32:H32"/>
    <mergeCell ref="E36:E38"/>
    <mergeCell ref="F36:F38"/>
    <mergeCell ref="F22:H22"/>
    <mergeCell ref="F23:H23"/>
    <mergeCell ref="F24:H24"/>
    <mergeCell ref="F25:H25"/>
    <mergeCell ref="F26:H26"/>
    <mergeCell ref="F27:H27"/>
    <mergeCell ref="F28:H28"/>
  </mergeCells>
  <conditionalFormatting sqref="E8:E32">
    <cfRule type="cellIs" dxfId="0" priority="1" operator="lessThanOrEqual">
      <formula>"79.90%"</formula>
    </cfRule>
  </conditionalFormatting>
  <conditionalFormatting sqref="H3:H5 F36">
    <cfRule type="cellIs" dxfId="0" priority="2" operator="lessThanOrEqual">
      <formula>"80%"</formula>
    </cfRule>
  </conditionalFormatting>
  <conditionalFormatting sqref="C8:D32">
    <cfRule type="cellIs" dxfId="0" priority="3" operator="lessThan">
      <formula>20</formula>
    </cfRule>
  </conditionalFormatting>
  <conditionalFormatting sqref="D8">
    <cfRule type="cellIs" dxfId="0" priority="4" operator="lessThan">
      <formula>20</formula>
    </cfRule>
  </conditionalFormatting>
  <printOptions gridLines="1" horizontalCentered="1"/>
  <pageMargins bottom="0.75" footer="0.0" header="0.0" left="0.7" right="0.7" top="0.75"/>
  <pageSetup fitToHeight="0" cellComments="atEnd" orientation="portrait" pageOrder="overThenDown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6.5"/>
    <col customWidth="1" min="3" max="3" width="15.63"/>
    <col customWidth="1" min="4" max="4" width="24.88"/>
    <col customWidth="1" min="9" max="9" width="5.25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 t="s">
        <v>0</v>
      </c>
      <c r="B2" s="3" t="s">
        <v>52</v>
      </c>
      <c r="C2" s="4"/>
      <c r="D2" s="5"/>
      <c r="E2" s="1"/>
      <c r="F2" s="1"/>
      <c r="G2" s="2" t="s">
        <v>2</v>
      </c>
      <c r="H2" s="2" t="s">
        <v>3</v>
      </c>
      <c r="I2" s="1"/>
    </row>
    <row r="3">
      <c r="A3" s="2" t="s">
        <v>4</v>
      </c>
      <c r="B3" s="3" t="s">
        <v>52</v>
      </c>
      <c r="C3" s="4"/>
      <c r="D3" s="5"/>
      <c r="E3" s="1"/>
      <c r="F3" s="1"/>
      <c r="G3" s="6" t="str">
        <f>SUM(D8:D32)</f>
        <v>#VALUE!</v>
      </c>
      <c r="H3" s="7" t="str">
        <f>G3/I34</f>
        <v>#VALUE!</v>
      </c>
      <c r="I3" s="1"/>
    </row>
    <row r="4">
      <c r="A4" s="2" t="s">
        <v>6</v>
      </c>
      <c r="B4" s="3" t="s">
        <v>52</v>
      </c>
      <c r="C4" s="4"/>
      <c r="D4" s="5"/>
      <c r="E4" s="1"/>
      <c r="F4" s="1"/>
      <c r="G4" s="8"/>
      <c r="H4" s="8"/>
      <c r="I4" s="1"/>
    </row>
    <row r="5">
      <c r="A5" s="2" t="s">
        <v>8</v>
      </c>
      <c r="B5" s="60" t="s">
        <v>52</v>
      </c>
      <c r="C5" s="4"/>
      <c r="D5" s="5"/>
      <c r="E5" s="1"/>
      <c r="F5" s="1"/>
      <c r="G5" s="10"/>
      <c r="H5" s="8"/>
      <c r="I5" s="1"/>
    </row>
    <row r="6">
      <c r="A6" s="1"/>
      <c r="B6" s="1"/>
      <c r="C6" s="1"/>
      <c r="D6" s="1"/>
      <c r="E6" s="1"/>
      <c r="F6" s="1"/>
      <c r="G6" s="11"/>
      <c r="H6" s="12"/>
      <c r="I6" s="1"/>
    </row>
    <row r="7">
      <c r="A7" s="13" t="s">
        <v>9</v>
      </c>
      <c r="B7" s="14" t="s">
        <v>10</v>
      </c>
      <c r="C7" s="14" t="s">
        <v>11</v>
      </c>
      <c r="D7" s="15" t="s">
        <v>12</v>
      </c>
      <c r="E7" s="16" t="s">
        <v>13</v>
      </c>
      <c r="F7" s="17" t="s">
        <v>14</v>
      </c>
      <c r="G7" s="4"/>
      <c r="H7" s="5"/>
      <c r="I7" s="1"/>
    </row>
    <row r="8">
      <c r="A8" s="18" t="s">
        <v>52</v>
      </c>
      <c r="B8" s="19" t="s">
        <v>53</v>
      </c>
      <c r="C8" s="20" t="str">
        <f t="shared" ref="C8:C32" si="1">B8*B35</f>
        <v>#VALUE!</v>
      </c>
      <c r="D8" s="21" t="str">
        <f t="shared" ref="D8:D32" si="2">(B8*(B61+B87+B113+B139))/4</f>
        <v>#VALUE!</v>
      </c>
      <c r="E8" s="22" t="str">
        <f t="shared" ref="E8:E32" si="3">((D8+C8)/2)/(5*B8)</f>
        <v>#VALUE!</v>
      </c>
      <c r="F8" s="23"/>
      <c r="G8" s="24"/>
      <c r="H8" s="25"/>
      <c r="I8" s="26" t="str">
        <f t="shared" ref="I8:I18" si="4">B8*5</f>
        <v>#VALUE!</v>
      </c>
    </row>
    <row r="9">
      <c r="A9" s="18" t="s">
        <v>52</v>
      </c>
      <c r="B9" s="19" t="s">
        <v>53</v>
      </c>
      <c r="C9" s="20" t="str">
        <f t="shared" si="1"/>
        <v>#VALUE!</v>
      </c>
      <c r="D9" s="21" t="str">
        <f t="shared" si="2"/>
        <v>#VALUE!</v>
      </c>
      <c r="E9" s="22" t="str">
        <f t="shared" si="3"/>
        <v>#VALUE!</v>
      </c>
      <c r="F9" s="23"/>
      <c r="G9" s="24"/>
      <c r="H9" s="25"/>
      <c r="I9" s="26" t="str">
        <f t="shared" si="4"/>
        <v>#VALUE!</v>
      </c>
    </row>
    <row r="10">
      <c r="A10" s="18" t="s">
        <v>52</v>
      </c>
      <c r="B10" s="19" t="s">
        <v>53</v>
      </c>
      <c r="C10" s="20" t="str">
        <f t="shared" si="1"/>
        <v>#VALUE!</v>
      </c>
      <c r="D10" s="21" t="str">
        <f t="shared" si="2"/>
        <v>#VALUE!</v>
      </c>
      <c r="E10" s="22" t="str">
        <f t="shared" si="3"/>
        <v>#VALUE!</v>
      </c>
      <c r="F10" s="23"/>
      <c r="G10" s="24"/>
      <c r="H10" s="25"/>
      <c r="I10" s="26" t="str">
        <f t="shared" si="4"/>
        <v>#VALUE!</v>
      </c>
    </row>
    <row r="11">
      <c r="A11" s="18" t="s">
        <v>52</v>
      </c>
      <c r="B11" s="19" t="s">
        <v>53</v>
      </c>
      <c r="C11" s="20" t="str">
        <f t="shared" si="1"/>
        <v>#VALUE!</v>
      </c>
      <c r="D11" s="21" t="str">
        <f t="shared" si="2"/>
        <v>#VALUE!</v>
      </c>
      <c r="E11" s="22" t="str">
        <f t="shared" si="3"/>
        <v>#VALUE!</v>
      </c>
      <c r="F11" s="23"/>
      <c r="G11" s="24"/>
      <c r="H11" s="25"/>
      <c r="I11" s="26" t="str">
        <f t="shared" si="4"/>
        <v>#VALUE!</v>
      </c>
    </row>
    <row r="12">
      <c r="A12" s="18" t="s">
        <v>52</v>
      </c>
      <c r="B12" s="19" t="s">
        <v>53</v>
      </c>
      <c r="C12" s="20" t="str">
        <f t="shared" si="1"/>
        <v>#VALUE!</v>
      </c>
      <c r="D12" s="21" t="str">
        <f t="shared" si="2"/>
        <v>#VALUE!</v>
      </c>
      <c r="E12" s="22" t="str">
        <f t="shared" si="3"/>
        <v>#VALUE!</v>
      </c>
      <c r="F12" s="23"/>
      <c r="G12" s="24"/>
      <c r="H12" s="25"/>
      <c r="I12" s="26" t="str">
        <f t="shared" si="4"/>
        <v>#VALUE!</v>
      </c>
    </row>
    <row r="13">
      <c r="A13" s="18" t="s">
        <v>52</v>
      </c>
      <c r="B13" s="19" t="s">
        <v>53</v>
      </c>
      <c r="C13" s="20" t="str">
        <f t="shared" si="1"/>
        <v>#VALUE!</v>
      </c>
      <c r="D13" s="21" t="str">
        <f t="shared" si="2"/>
        <v>#VALUE!</v>
      </c>
      <c r="E13" s="22" t="str">
        <f t="shared" si="3"/>
        <v>#VALUE!</v>
      </c>
      <c r="F13" s="23"/>
      <c r="G13" s="24"/>
      <c r="H13" s="25"/>
      <c r="I13" s="26" t="str">
        <f t="shared" si="4"/>
        <v>#VALUE!</v>
      </c>
    </row>
    <row r="14">
      <c r="A14" s="18" t="s">
        <v>52</v>
      </c>
      <c r="B14" s="19" t="s">
        <v>53</v>
      </c>
      <c r="C14" s="20" t="str">
        <f t="shared" si="1"/>
        <v>#VALUE!</v>
      </c>
      <c r="D14" s="21" t="str">
        <f t="shared" si="2"/>
        <v>#VALUE!</v>
      </c>
      <c r="E14" s="22" t="str">
        <f t="shared" si="3"/>
        <v>#VALUE!</v>
      </c>
      <c r="F14" s="23"/>
      <c r="G14" s="24"/>
      <c r="H14" s="25"/>
      <c r="I14" s="26" t="str">
        <f t="shared" si="4"/>
        <v>#VALUE!</v>
      </c>
    </row>
    <row r="15">
      <c r="A15" s="18" t="s">
        <v>52</v>
      </c>
      <c r="B15" s="19" t="s">
        <v>53</v>
      </c>
      <c r="C15" s="20" t="str">
        <f t="shared" si="1"/>
        <v>#VALUE!</v>
      </c>
      <c r="D15" s="21" t="str">
        <f t="shared" si="2"/>
        <v>#VALUE!</v>
      </c>
      <c r="E15" s="22" t="str">
        <f t="shared" si="3"/>
        <v>#VALUE!</v>
      </c>
      <c r="F15" s="28"/>
      <c r="G15" s="24"/>
      <c r="H15" s="25"/>
      <c r="I15" s="26" t="str">
        <f t="shared" si="4"/>
        <v>#VALUE!</v>
      </c>
    </row>
    <row r="16">
      <c r="A16" s="18" t="s">
        <v>52</v>
      </c>
      <c r="B16" s="19" t="s">
        <v>53</v>
      </c>
      <c r="C16" s="20" t="str">
        <f t="shared" si="1"/>
        <v>#VALUE!</v>
      </c>
      <c r="D16" s="21" t="str">
        <f t="shared" si="2"/>
        <v>#VALUE!</v>
      </c>
      <c r="E16" s="22" t="str">
        <f t="shared" si="3"/>
        <v>#VALUE!</v>
      </c>
      <c r="F16" s="23"/>
      <c r="G16" s="24"/>
      <c r="H16" s="25"/>
      <c r="I16" s="26" t="str">
        <f t="shared" si="4"/>
        <v>#VALUE!</v>
      </c>
    </row>
    <row r="17">
      <c r="A17" s="18" t="s">
        <v>52</v>
      </c>
      <c r="B17" s="19" t="s">
        <v>53</v>
      </c>
      <c r="C17" s="20" t="str">
        <f t="shared" si="1"/>
        <v>#VALUE!</v>
      </c>
      <c r="D17" s="21" t="str">
        <f t="shared" si="2"/>
        <v>#VALUE!</v>
      </c>
      <c r="E17" s="22" t="str">
        <f t="shared" si="3"/>
        <v>#VALUE!</v>
      </c>
      <c r="F17" s="23"/>
      <c r="G17" s="24"/>
      <c r="H17" s="25"/>
      <c r="I17" s="26" t="str">
        <f t="shared" si="4"/>
        <v>#VALUE!</v>
      </c>
    </row>
    <row r="18">
      <c r="A18" s="18" t="s">
        <v>52</v>
      </c>
      <c r="B18" s="19" t="s">
        <v>53</v>
      </c>
      <c r="C18" s="20" t="str">
        <f t="shared" si="1"/>
        <v>#VALUE!</v>
      </c>
      <c r="D18" s="21" t="str">
        <f t="shared" si="2"/>
        <v>#VALUE!</v>
      </c>
      <c r="E18" s="22" t="str">
        <f t="shared" si="3"/>
        <v>#VALUE!</v>
      </c>
      <c r="F18" s="29"/>
      <c r="G18" s="24"/>
      <c r="H18" s="25"/>
      <c r="I18" s="26" t="str">
        <f t="shared" si="4"/>
        <v>#VALUE!</v>
      </c>
    </row>
    <row r="19">
      <c r="A19" s="18" t="s">
        <v>52</v>
      </c>
      <c r="B19" s="19" t="s">
        <v>53</v>
      </c>
      <c r="C19" s="20" t="str">
        <f t="shared" si="1"/>
        <v>#VALUE!</v>
      </c>
      <c r="D19" s="21" t="str">
        <f t="shared" si="2"/>
        <v>#VALUE!</v>
      </c>
      <c r="E19" s="22" t="str">
        <f t="shared" si="3"/>
        <v>#VALUE!</v>
      </c>
      <c r="F19" s="29"/>
      <c r="G19" s="24"/>
      <c r="H19" s="25"/>
      <c r="I19" s="26" t="str">
        <f t="shared" ref="I19:I32" si="5">B18*5</f>
        <v>#VALUE!</v>
      </c>
    </row>
    <row r="20">
      <c r="A20" s="18" t="s">
        <v>52</v>
      </c>
      <c r="B20" s="19" t="s">
        <v>53</v>
      </c>
      <c r="C20" s="20" t="str">
        <f t="shared" si="1"/>
        <v>#VALUE!</v>
      </c>
      <c r="D20" s="21" t="str">
        <f t="shared" si="2"/>
        <v>#VALUE!</v>
      </c>
      <c r="E20" s="22" t="str">
        <f t="shared" si="3"/>
        <v>#VALUE!</v>
      </c>
      <c r="F20" s="29"/>
      <c r="G20" s="24"/>
      <c r="H20" s="25"/>
      <c r="I20" s="26" t="str">
        <f t="shared" si="5"/>
        <v>#VALUE!</v>
      </c>
    </row>
    <row r="21">
      <c r="A21" s="18" t="s">
        <v>52</v>
      </c>
      <c r="B21" s="19" t="s">
        <v>53</v>
      </c>
      <c r="C21" s="20" t="str">
        <f t="shared" si="1"/>
        <v>#VALUE!</v>
      </c>
      <c r="D21" s="21" t="str">
        <f t="shared" si="2"/>
        <v>#VALUE!</v>
      </c>
      <c r="E21" s="22" t="str">
        <f t="shared" si="3"/>
        <v>#VALUE!</v>
      </c>
      <c r="F21" s="29"/>
      <c r="G21" s="24"/>
      <c r="H21" s="25"/>
      <c r="I21" s="26" t="str">
        <f t="shared" si="5"/>
        <v>#VALUE!</v>
      </c>
    </row>
    <row r="22">
      <c r="A22" s="18" t="s">
        <v>52</v>
      </c>
      <c r="B22" s="19" t="s">
        <v>53</v>
      </c>
      <c r="C22" s="20" t="str">
        <f t="shared" si="1"/>
        <v>#VALUE!</v>
      </c>
      <c r="D22" s="21" t="str">
        <f t="shared" si="2"/>
        <v>#VALUE!</v>
      </c>
      <c r="E22" s="22" t="str">
        <f t="shared" si="3"/>
        <v>#VALUE!</v>
      </c>
      <c r="F22" s="23"/>
      <c r="G22" s="24"/>
      <c r="H22" s="25"/>
      <c r="I22" s="26" t="str">
        <f t="shared" si="5"/>
        <v>#VALUE!</v>
      </c>
    </row>
    <row r="23">
      <c r="A23" s="18" t="s">
        <v>52</v>
      </c>
      <c r="B23" s="19" t="s">
        <v>53</v>
      </c>
      <c r="C23" s="20" t="str">
        <f t="shared" si="1"/>
        <v>#VALUE!</v>
      </c>
      <c r="D23" s="21" t="str">
        <f t="shared" si="2"/>
        <v>#VALUE!</v>
      </c>
      <c r="E23" s="22" t="str">
        <f t="shared" si="3"/>
        <v>#VALUE!</v>
      </c>
      <c r="F23" s="23"/>
      <c r="G23" s="24"/>
      <c r="H23" s="25"/>
      <c r="I23" s="26" t="str">
        <f t="shared" si="5"/>
        <v>#VALUE!</v>
      </c>
    </row>
    <row r="24">
      <c r="A24" s="18" t="s">
        <v>52</v>
      </c>
      <c r="B24" s="19" t="s">
        <v>53</v>
      </c>
      <c r="C24" s="20" t="str">
        <f t="shared" si="1"/>
        <v>#VALUE!</v>
      </c>
      <c r="D24" s="21" t="str">
        <f t="shared" si="2"/>
        <v>#VALUE!</v>
      </c>
      <c r="E24" s="22" t="str">
        <f t="shared" si="3"/>
        <v>#VALUE!</v>
      </c>
      <c r="F24" s="23"/>
      <c r="G24" s="24"/>
      <c r="H24" s="25"/>
      <c r="I24" s="26" t="str">
        <f t="shared" si="5"/>
        <v>#VALUE!</v>
      </c>
    </row>
    <row r="25">
      <c r="A25" s="18" t="s">
        <v>52</v>
      </c>
      <c r="B25" s="19" t="s">
        <v>53</v>
      </c>
      <c r="C25" s="20" t="str">
        <f t="shared" si="1"/>
        <v>#VALUE!</v>
      </c>
      <c r="D25" s="21" t="str">
        <f t="shared" si="2"/>
        <v>#VALUE!</v>
      </c>
      <c r="E25" s="22" t="str">
        <f t="shared" si="3"/>
        <v>#VALUE!</v>
      </c>
      <c r="F25" s="23"/>
      <c r="G25" s="24"/>
      <c r="H25" s="25"/>
      <c r="I25" s="26" t="str">
        <f t="shared" si="5"/>
        <v>#VALUE!</v>
      </c>
    </row>
    <row r="26">
      <c r="A26" s="18" t="s">
        <v>52</v>
      </c>
      <c r="B26" s="19" t="s">
        <v>53</v>
      </c>
      <c r="C26" s="20" t="str">
        <f t="shared" si="1"/>
        <v>#VALUE!</v>
      </c>
      <c r="D26" s="21" t="str">
        <f t="shared" si="2"/>
        <v>#VALUE!</v>
      </c>
      <c r="E26" s="22" t="str">
        <f t="shared" si="3"/>
        <v>#VALUE!</v>
      </c>
      <c r="F26" s="29"/>
      <c r="G26" s="24"/>
      <c r="H26" s="25"/>
      <c r="I26" s="26" t="str">
        <f t="shared" si="5"/>
        <v>#VALUE!</v>
      </c>
    </row>
    <row r="27">
      <c r="A27" s="18" t="s">
        <v>52</v>
      </c>
      <c r="B27" s="19" t="s">
        <v>53</v>
      </c>
      <c r="C27" s="20" t="str">
        <f t="shared" si="1"/>
        <v>#VALUE!</v>
      </c>
      <c r="D27" s="21" t="str">
        <f t="shared" si="2"/>
        <v>#VALUE!</v>
      </c>
      <c r="E27" s="22" t="str">
        <f t="shared" si="3"/>
        <v>#VALUE!</v>
      </c>
      <c r="F27" s="29"/>
      <c r="G27" s="24"/>
      <c r="H27" s="25"/>
      <c r="I27" s="26" t="str">
        <f t="shared" si="5"/>
        <v>#VALUE!</v>
      </c>
    </row>
    <row r="28">
      <c r="A28" s="18" t="s">
        <v>52</v>
      </c>
      <c r="B28" s="19" t="s">
        <v>53</v>
      </c>
      <c r="C28" s="20" t="str">
        <f t="shared" si="1"/>
        <v>#VALUE!</v>
      </c>
      <c r="D28" s="21" t="str">
        <f t="shared" si="2"/>
        <v>#VALUE!</v>
      </c>
      <c r="E28" s="22" t="str">
        <f t="shared" si="3"/>
        <v>#VALUE!</v>
      </c>
      <c r="F28" s="29"/>
      <c r="G28" s="24"/>
      <c r="H28" s="25"/>
      <c r="I28" s="26" t="str">
        <f t="shared" si="5"/>
        <v>#VALUE!</v>
      </c>
    </row>
    <row r="29">
      <c r="A29" s="18" t="s">
        <v>52</v>
      </c>
      <c r="B29" s="19" t="s">
        <v>53</v>
      </c>
      <c r="C29" s="20" t="str">
        <f t="shared" si="1"/>
        <v>#VALUE!</v>
      </c>
      <c r="D29" s="21" t="str">
        <f t="shared" si="2"/>
        <v>#VALUE!</v>
      </c>
      <c r="E29" s="22" t="str">
        <f t="shared" si="3"/>
        <v>#VALUE!</v>
      </c>
      <c r="F29" s="29"/>
      <c r="G29" s="24"/>
      <c r="H29" s="25"/>
      <c r="I29" s="26" t="str">
        <f t="shared" si="5"/>
        <v>#VALUE!</v>
      </c>
    </row>
    <row r="30">
      <c r="A30" s="18" t="s">
        <v>52</v>
      </c>
      <c r="B30" s="19" t="s">
        <v>53</v>
      </c>
      <c r="C30" s="20" t="str">
        <f t="shared" si="1"/>
        <v>#VALUE!</v>
      </c>
      <c r="D30" s="21" t="str">
        <f t="shared" si="2"/>
        <v>#VALUE!</v>
      </c>
      <c r="E30" s="22" t="str">
        <f t="shared" si="3"/>
        <v>#VALUE!</v>
      </c>
      <c r="F30" s="29"/>
      <c r="G30" s="24"/>
      <c r="H30" s="25"/>
      <c r="I30" s="26" t="str">
        <f t="shared" si="5"/>
        <v>#VALUE!</v>
      </c>
    </row>
    <row r="31">
      <c r="A31" s="18" t="s">
        <v>52</v>
      </c>
      <c r="B31" s="19" t="s">
        <v>53</v>
      </c>
      <c r="C31" s="20" t="str">
        <f t="shared" si="1"/>
        <v>#VALUE!</v>
      </c>
      <c r="D31" s="21" t="str">
        <f t="shared" si="2"/>
        <v>#VALUE!</v>
      </c>
      <c r="E31" s="22" t="str">
        <f t="shared" si="3"/>
        <v>#VALUE!</v>
      </c>
      <c r="F31" s="29"/>
      <c r="G31" s="24"/>
      <c r="H31" s="25"/>
      <c r="I31" s="26" t="str">
        <f t="shared" si="5"/>
        <v>#VALUE!</v>
      </c>
    </row>
    <row r="32">
      <c r="A32" s="18" t="s">
        <v>52</v>
      </c>
      <c r="B32" s="19" t="s">
        <v>53</v>
      </c>
      <c r="C32" s="20" t="str">
        <f t="shared" si="1"/>
        <v>#VALUE!</v>
      </c>
      <c r="D32" s="21" t="str">
        <f t="shared" si="2"/>
        <v>#VALUE!</v>
      </c>
      <c r="E32" s="22" t="str">
        <f t="shared" si="3"/>
        <v>#VALUE!</v>
      </c>
      <c r="F32" s="29"/>
      <c r="G32" s="24"/>
      <c r="H32" s="25"/>
      <c r="I32" s="26" t="str">
        <f t="shared" si="5"/>
        <v>#VALUE!</v>
      </c>
    </row>
    <row r="33">
      <c r="A33" s="30"/>
      <c r="B33" s="31"/>
      <c r="C33" s="32"/>
      <c r="I33" s="32"/>
    </row>
    <row r="34">
      <c r="A34" s="30"/>
      <c r="B34" s="33" t="s">
        <v>47</v>
      </c>
      <c r="C34" s="32" t="str">
        <f>SUM(C8:C32)</f>
        <v>#VALUE!</v>
      </c>
      <c r="I34" s="32" t="str">
        <f>SUM(I8:I32)</f>
        <v>#VALUE!</v>
      </c>
    </row>
    <row r="35">
      <c r="A35" s="35" t="s">
        <v>15</v>
      </c>
      <c r="B35" s="36" t="s">
        <v>53</v>
      </c>
      <c r="C35" s="37" t="s">
        <v>48</v>
      </c>
      <c r="D35" s="38"/>
      <c r="E35" s="39" t="s">
        <v>2</v>
      </c>
      <c r="F35" s="40" t="s">
        <v>49</v>
      </c>
      <c r="I35" s="32"/>
    </row>
    <row r="36">
      <c r="A36" s="35" t="s">
        <v>17</v>
      </c>
      <c r="B36" s="36" t="s">
        <v>53</v>
      </c>
      <c r="C36" s="37"/>
      <c r="D36" s="41"/>
      <c r="E36" s="42" t="str">
        <f>C34</f>
        <v>#VALUE!</v>
      </c>
      <c r="F36" s="43" t="str">
        <f>E36/I34</f>
        <v>#VALUE!</v>
      </c>
    </row>
    <row r="37">
      <c r="A37" s="35" t="s">
        <v>19</v>
      </c>
      <c r="B37" s="36" t="s">
        <v>53</v>
      </c>
      <c r="C37" s="37"/>
      <c r="D37" s="41"/>
      <c r="E37" s="8"/>
      <c r="F37" s="44"/>
    </row>
    <row r="38">
      <c r="A38" s="35" t="s">
        <v>20</v>
      </c>
      <c r="B38" s="36" t="s">
        <v>53</v>
      </c>
      <c r="C38" s="37"/>
      <c r="D38" s="41"/>
      <c r="E38" s="10"/>
      <c r="F38" s="25"/>
    </row>
    <row r="39">
      <c r="A39" s="35" t="s">
        <v>21</v>
      </c>
      <c r="B39" s="36" t="s">
        <v>53</v>
      </c>
      <c r="C39" s="37"/>
      <c r="D39" s="41"/>
      <c r="E39" s="38"/>
      <c r="F39" s="38"/>
    </row>
    <row r="40">
      <c r="A40" s="35" t="s">
        <v>22</v>
      </c>
      <c r="B40" s="36" t="s">
        <v>53</v>
      </c>
      <c r="C40" s="37"/>
      <c r="D40" s="41"/>
      <c r="E40" s="38"/>
      <c r="F40" s="38"/>
    </row>
    <row r="41">
      <c r="A41" s="35" t="s">
        <v>23</v>
      </c>
      <c r="B41" s="36" t="s">
        <v>53</v>
      </c>
      <c r="C41" s="37"/>
      <c r="D41" s="41"/>
      <c r="E41" s="38"/>
      <c r="F41" s="38"/>
    </row>
    <row r="42">
      <c r="A42" s="35" t="s">
        <v>25</v>
      </c>
      <c r="B42" s="36" t="s">
        <v>53</v>
      </c>
      <c r="C42" s="37"/>
      <c r="D42" s="41"/>
      <c r="E42" s="38"/>
      <c r="F42" s="38"/>
    </row>
    <row r="43">
      <c r="A43" s="35" t="s">
        <v>26</v>
      </c>
      <c r="B43" s="36" t="s">
        <v>53</v>
      </c>
      <c r="C43" s="37"/>
      <c r="D43" s="41"/>
      <c r="E43" s="38"/>
      <c r="F43" s="38"/>
    </row>
    <row r="44">
      <c r="A44" s="35" t="s">
        <v>27</v>
      </c>
      <c r="B44" s="36" t="s">
        <v>53</v>
      </c>
      <c r="C44" s="37"/>
      <c r="D44" s="41"/>
      <c r="E44" s="38"/>
      <c r="F44" s="38"/>
    </row>
    <row r="45">
      <c r="A45" s="35" t="s">
        <v>29</v>
      </c>
      <c r="B45" s="36" t="s">
        <v>53</v>
      </c>
      <c r="C45" s="37"/>
      <c r="D45" s="41"/>
      <c r="E45" s="38"/>
      <c r="F45" s="38"/>
    </row>
    <row r="46">
      <c r="A46" s="35" t="s">
        <v>31</v>
      </c>
      <c r="B46" s="36" t="s">
        <v>53</v>
      </c>
      <c r="C46" s="37"/>
      <c r="D46" s="41"/>
      <c r="E46" s="38"/>
      <c r="F46" s="38"/>
    </row>
    <row r="47">
      <c r="A47" s="35" t="s">
        <v>32</v>
      </c>
      <c r="B47" s="36" t="s">
        <v>53</v>
      </c>
      <c r="C47" s="37"/>
      <c r="D47" s="41"/>
      <c r="E47" s="45"/>
      <c r="F47" s="38"/>
    </row>
    <row r="48">
      <c r="A48" s="35" t="s">
        <v>33</v>
      </c>
      <c r="B48" s="36" t="s">
        <v>53</v>
      </c>
      <c r="C48" s="46"/>
      <c r="D48" s="38"/>
      <c r="E48" s="38"/>
    </row>
    <row r="49">
      <c r="A49" s="35" t="s">
        <v>34</v>
      </c>
      <c r="B49" s="36" t="s">
        <v>53</v>
      </c>
      <c r="C49" s="47"/>
    </row>
    <row r="50">
      <c r="A50" s="35" t="s">
        <v>35</v>
      </c>
      <c r="B50" s="36" t="s">
        <v>53</v>
      </c>
      <c r="C50" s="47"/>
    </row>
    <row r="51">
      <c r="A51" s="35" t="s">
        <v>36</v>
      </c>
      <c r="B51" s="36" t="s">
        <v>53</v>
      </c>
      <c r="C51" s="48"/>
    </row>
    <row r="52">
      <c r="A52" s="35" t="s">
        <v>37</v>
      </c>
      <c r="B52" s="36" t="s">
        <v>53</v>
      </c>
      <c r="C52" s="48"/>
    </row>
    <row r="53">
      <c r="A53" s="35" t="s">
        <v>38</v>
      </c>
      <c r="B53" s="36" t="s">
        <v>53</v>
      </c>
      <c r="C53" s="47"/>
    </row>
    <row r="54">
      <c r="A54" s="35" t="s">
        <v>39</v>
      </c>
      <c r="B54" s="36" t="s">
        <v>53</v>
      </c>
      <c r="C54" s="47"/>
    </row>
    <row r="55">
      <c r="A55" s="35" t="s">
        <v>40</v>
      </c>
      <c r="B55" s="36" t="s">
        <v>53</v>
      </c>
      <c r="C55" s="47"/>
    </row>
    <row r="56">
      <c r="A56" s="35" t="s">
        <v>41</v>
      </c>
      <c r="B56" s="36" t="s">
        <v>53</v>
      </c>
      <c r="C56" s="47"/>
    </row>
    <row r="57">
      <c r="A57" s="35" t="s">
        <v>43</v>
      </c>
      <c r="B57" s="36" t="s">
        <v>53</v>
      </c>
      <c r="C57" s="47"/>
    </row>
    <row r="58">
      <c r="A58" s="35" t="s">
        <v>45</v>
      </c>
      <c r="B58" s="36" t="s">
        <v>53</v>
      </c>
      <c r="C58" s="47"/>
    </row>
    <row r="59">
      <c r="A59" s="35" t="s">
        <v>46</v>
      </c>
      <c r="B59" s="36" t="s">
        <v>53</v>
      </c>
      <c r="C59" s="47"/>
    </row>
    <row r="60">
      <c r="A60" s="30"/>
      <c r="B60" s="33" t="s">
        <v>47</v>
      </c>
    </row>
    <row r="61">
      <c r="A61" s="49" t="s">
        <v>15</v>
      </c>
      <c r="B61" s="50" t="s">
        <v>53</v>
      </c>
      <c r="C61" s="51" t="s">
        <v>50</v>
      </c>
    </row>
    <row r="62">
      <c r="A62" s="52" t="s">
        <v>17</v>
      </c>
      <c r="B62" s="50" t="s">
        <v>53</v>
      </c>
      <c r="C62" s="53"/>
    </row>
    <row r="63">
      <c r="A63" s="52" t="s">
        <v>19</v>
      </c>
      <c r="B63" s="50" t="s">
        <v>53</v>
      </c>
      <c r="C63" s="53"/>
    </row>
    <row r="64">
      <c r="A64" s="52" t="s">
        <v>20</v>
      </c>
      <c r="B64" s="50" t="s">
        <v>53</v>
      </c>
      <c r="C64" s="53"/>
    </row>
    <row r="65">
      <c r="A65" s="52" t="s">
        <v>21</v>
      </c>
      <c r="B65" s="50" t="s">
        <v>53</v>
      </c>
      <c r="C65" s="53"/>
    </row>
    <row r="66">
      <c r="A66" s="52" t="s">
        <v>22</v>
      </c>
      <c r="B66" s="50" t="s">
        <v>53</v>
      </c>
      <c r="C66" s="53"/>
    </row>
    <row r="67">
      <c r="A67" s="52" t="s">
        <v>23</v>
      </c>
      <c r="B67" s="50" t="s">
        <v>53</v>
      </c>
      <c r="C67" s="53"/>
    </row>
    <row r="68">
      <c r="A68" s="52" t="s">
        <v>25</v>
      </c>
      <c r="B68" s="50" t="s">
        <v>53</v>
      </c>
      <c r="C68" s="53"/>
    </row>
    <row r="69">
      <c r="A69" s="52" t="s">
        <v>26</v>
      </c>
      <c r="B69" s="50" t="s">
        <v>53</v>
      </c>
      <c r="C69" s="53"/>
    </row>
    <row r="70">
      <c r="A70" s="52" t="s">
        <v>27</v>
      </c>
      <c r="B70" s="50" t="s">
        <v>53</v>
      </c>
      <c r="C70" s="53"/>
    </row>
    <row r="71">
      <c r="A71" s="52" t="s">
        <v>29</v>
      </c>
      <c r="B71" s="50" t="s">
        <v>53</v>
      </c>
      <c r="C71" s="53"/>
    </row>
    <row r="72">
      <c r="A72" s="52" t="s">
        <v>31</v>
      </c>
      <c r="B72" s="50" t="s">
        <v>53</v>
      </c>
      <c r="C72" s="53"/>
    </row>
    <row r="73">
      <c r="A73" s="52" t="s">
        <v>32</v>
      </c>
      <c r="B73" s="50" t="s">
        <v>53</v>
      </c>
      <c r="C73" s="53"/>
    </row>
    <row r="74">
      <c r="A74" s="52" t="s">
        <v>33</v>
      </c>
      <c r="B74" s="50" t="s">
        <v>53</v>
      </c>
      <c r="C74" s="53"/>
    </row>
    <row r="75">
      <c r="A75" s="52" t="s">
        <v>34</v>
      </c>
      <c r="B75" s="50" t="s">
        <v>53</v>
      </c>
      <c r="C75" s="53"/>
    </row>
    <row r="76">
      <c r="A76" s="52" t="s">
        <v>35</v>
      </c>
      <c r="B76" s="50" t="s">
        <v>53</v>
      </c>
      <c r="C76" s="53"/>
    </row>
    <row r="77">
      <c r="A77" s="52" t="s">
        <v>36</v>
      </c>
      <c r="B77" s="50" t="s">
        <v>53</v>
      </c>
      <c r="C77" s="53"/>
    </row>
    <row r="78">
      <c r="A78" s="52" t="s">
        <v>37</v>
      </c>
      <c r="B78" s="50" t="s">
        <v>53</v>
      </c>
      <c r="C78" s="53"/>
    </row>
    <row r="79">
      <c r="A79" s="52" t="s">
        <v>38</v>
      </c>
      <c r="B79" s="50" t="s">
        <v>53</v>
      </c>
      <c r="C79" s="53"/>
    </row>
    <row r="80">
      <c r="A80" s="52" t="s">
        <v>39</v>
      </c>
      <c r="B80" s="50" t="s">
        <v>53</v>
      </c>
      <c r="C80" s="53"/>
    </row>
    <row r="81">
      <c r="A81" s="52" t="s">
        <v>40</v>
      </c>
      <c r="B81" s="50" t="s">
        <v>53</v>
      </c>
      <c r="C81" s="53"/>
    </row>
    <row r="82">
      <c r="A82" s="52" t="s">
        <v>41</v>
      </c>
      <c r="B82" s="50" t="s">
        <v>53</v>
      </c>
      <c r="C82" s="53"/>
    </row>
    <row r="83">
      <c r="A83" s="52" t="s">
        <v>43</v>
      </c>
      <c r="B83" s="50" t="s">
        <v>53</v>
      </c>
      <c r="C83" s="53"/>
    </row>
    <row r="84">
      <c r="A84" s="52" t="s">
        <v>45</v>
      </c>
      <c r="B84" s="50" t="s">
        <v>53</v>
      </c>
      <c r="C84" s="53"/>
    </row>
    <row r="85">
      <c r="A85" s="52" t="s">
        <v>46</v>
      </c>
      <c r="B85" s="50" t="s">
        <v>53</v>
      </c>
      <c r="C85" s="53"/>
    </row>
    <row r="86">
      <c r="A86" s="30"/>
      <c r="B86" s="33" t="s">
        <v>47</v>
      </c>
    </row>
    <row r="87">
      <c r="A87" s="54" t="s">
        <v>15</v>
      </c>
      <c r="B87" s="61" t="s">
        <v>53</v>
      </c>
      <c r="C87" s="56" t="s">
        <v>51</v>
      </c>
    </row>
    <row r="88">
      <c r="A88" s="57" t="s">
        <v>17</v>
      </c>
      <c r="B88" s="61" t="s">
        <v>53</v>
      </c>
      <c r="C88" s="59"/>
    </row>
    <row r="89">
      <c r="A89" s="57" t="s">
        <v>19</v>
      </c>
      <c r="B89" s="61" t="s">
        <v>53</v>
      </c>
      <c r="C89" s="59"/>
    </row>
    <row r="90">
      <c r="A90" s="57" t="s">
        <v>20</v>
      </c>
      <c r="B90" s="61" t="s">
        <v>53</v>
      </c>
      <c r="C90" s="59"/>
    </row>
    <row r="91">
      <c r="A91" s="57" t="s">
        <v>21</v>
      </c>
      <c r="B91" s="61" t="s">
        <v>53</v>
      </c>
      <c r="C91" s="59"/>
    </row>
    <row r="92">
      <c r="A92" s="57" t="s">
        <v>22</v>
      </c>
      <c r="B92" s="61" t="s">
        <v>53</v>
      </c>
      <c r="C92" s="59"/>
    </row>
    <row r="93">
      <c r="A93" s="57" t="s">
        <v>23</v>
      </c>
      <c r="B93" s="61" t="s">
        <v>53</v>
      </c>
      <c r="C93" s="59"/>
    </row>
    <row r="94">
      <c r="A94" s="57" t="s">
        <v>25</v>
      </c>
      <c r="B94" s="61" t="s">
        <v>53</v>
      </c>
      <c r="C94" s="59"/>
    </row>
    <row r="95">
      <c r="A95" s="57" t="s">
        <v>26</v>
      </c>
      <c r="B95" s="61" t="s">
        <v>53</v>
      </c>
      <c r="C95" s="59"/>
    </row>
    <row r="96">
      <c r="A96" s="57" t="s">
        <v>27</v>
      </c>
      <c r="B96" s="61" t="s">
        <v>53</v>
      </c>
      <c r="C96" s="59"/>
    </row>
    <row r="97">
      <c r="A97" s="57" t="s">
        <v>29</v>
      </c>
      <c r="B97" s="61" t="s">
        <v>53</v>
      </c>
      <c r="C97" s="59"/>
    </row>
    <row r="98">
      <c r="A98" s="57" t="s">
        <v>31</v>
      </c>
      <c r="B98" s="61" t="s">
        <v>53</v>
      </c>
      <c r="C98" s="59"/>
    </row>
    <row r="99">
      <c r="A99" s="57" t="s">
        <v>32</v>
      </c>
      <c r="B99" s="61" t="s">
        <v>53</v>
      </c>
      <c r="C99" s="59"/>
    </row>
    <row r="100">
      <c r="A100" s="57" t="s">
        <v>33</v>
      </c>
      <c r="B100" s="61" t="s">
        <v>53</v>
      </c>
      <c r="C100" s="59"/>
    </row>
    <row r="101">
      <c r="A101" s="57" t="s">
        <v>34</v>
      </c>
      <c r="B101" s="61" t="s">
        <v>53</v>
      </c>
      <c r="C101" s="59"/>
    </row>
    <row r="102">
      <c r="A102" s="57" t="s">
        <v>35</v>
      </c>
      <c r="B102" s="61" t="s">
        <v>53</v>
      </c>
      <c r="C102" s="59"/>
    </row>
    <row r="103">
      <c r="A103" s="57" t="s">
        <v>36</v>
      </c>
      <c r="B103" s="61" t="s">
        <v>53</v>
      </c>
      <c r="C103" s="59"/>
    </row>
    <row r="104">
      <c r="A104" s="57" t="s">
        <v>37</v>
      </c>
      <c r="B104" s="61" t="s">
        <v>53</v>
      </c>
      <c r="C104" s="59"/>
    </row>
    <row r="105">
      <c r="A105" s="57" t="s">
        <v>38</v>
      </c>
      <c r="B105" s="61" t="s">
        <v>53</v>
      </c>
      <c r="C105" s="59"/>
    </row>
    <row r="106">
      <c r="A106" s="57" t="s">
        <v>39</v>
      </c>
      <c r="B106" s="61" t="s">
        <v>53</v>
      </c>
      <c r="C106" s="59"/>
    </row>
    <row r="107">
      <c r="A107" s="57" t="s">
        <v>40</v>
      </c>
      <c r="B107" s="61" t="s">
        <v>53</v>
      </c>
      <c r="C107" s="59"/>
    </row>
    <row r="108">
      <c r="A108" s="57" t="s">
        <v>41</v>
      </c>
      <c r="B108" s="61" t="s">
        <v>53</v>
      </c>
      <c r="C108" s="59"/>
    </row>
    <row r="109">
      <c r="A109" s="57" t="s">
        <v>43</v>
      </c>
      <c r="B109" s="61" t="s">
        <v>53</v>
      </c>
      <c r="C109" s="59"/>
    </row>
    <row r="110">
      <c r="A110" s="57" t="s">
        <v>45</v>
      </c>
      <c r="B110" s="61" t="s">
        <v>53</v>
      </c>
      <c r="C110" s="59"/>
    </row>
    <row r="111">
      <c r="A111" s="57" t="s">
        <v>46</v>
      </c>
      <c r="B111" s="61" t="s">
        <v>53</v>
      </c>
      <c r="C111" s="59"/>
    </row>
    <row r="112">
      <c r="A112" s="30"/>
      <c r="B112" s="33" t="s">
        <v>47</v>
      </c>
    </row>
    <row r="113">
      <c r="A113" s="54" t="s">
        <v>15</v>
      </c>
      <c r="B113" s="61" t="s">
        <v>53</v>
      </c>
      <c r="C113" s="56" t="s">
        <v>51</v>
      </c>
    </row>
    <row r="114">
      <c r="A114" s="57" t="s">
        <v>17</v>
      </c>
      <c r="B114" s="61" t="s">
        <v>53</v>
      </c>
      <c r="C114" s="59"/>
    </row>
    <row r="115">
      <c r="A115" s="57" t="s">
        <v>19</v>
      </c>
      <c r="B115" s="61" t="s">
        <v>53</v>
      </c>
      <c r="C115" s="59"/>
    </row>
    <row r="116">
      <c r="A116" s="57" t="s">
        <v>20</v>
      </c>
      <c r="B116" s="61" t="s">
        <v>53</v>
      </c>
      <c r="C116" s="59"/>
    </row>
    <row r="117">
      <c r="A117" s="57" t="s">
        <v>21</v>
      </c>
      <c r="B117" s="61" t="s">
        <v>53</v>
      </c>
      <c r="C117" s="59"/>
    </row>
    <row r="118">
      <c r="A118" s="57" t="s">
        <v>22</v>
      </c>
      <c r="B118" s="61" t="s">
        <v>53</v>
      </c>
      <c r="C118" s="59"/>
    </row>
    <row r="119">
      <c r="A119" s="57" t="s">
        <v>23</v>
      </c>
      <c r="B119" s="61" t="s">
        <v>53</v>
      </c>
      <c r="C119" s="59"/>
    </row>
    <row r="120">
      <c r="A120" s="57" t="s">
        <v>25</v>
      </c>
      <c r="B120" s="61" t="s">
        <v>53</v>
      </c>
      <c r="C120" s="59"/>
    </row>
    <row r="121">
      <c r="A121" s="57" t="s">
        <v>26</v>
      </c>
      <c r="B121" s="61" t="s">
        <v>53</v>
      </c>
      <c r="C121" s="59"/>
    </row>
    <row r="122">
      <c r="A122" s="57" t="s">
        <v>27</v>
      </c>
      <c r="B122" s="61" t="s">
        <v>53</v>
      </c>
      <c r="C122" s="59"/>
    </row>
    <row r="123">
      <c r="A123" s="57" t="s">
        <v>29</v>
      </c>
      <c r="B123" s="61" t="s">
        <v>53</v>
      </c>
      <c r="C123" s="59"/>
    </row>
    <row r="124">
      <c r="A124" s="57" t="s">
        <v>31</v>
      </c>
      <c r="B124" s="61" t="s">
        <v>53</v>
      </c>
      <c r="C124" s="59"/>
    </row>
    <row r="125">
      <c r="A125" s="57" t="s">
        <v>32</v>
      </c>
      <c r="B125" s="61" t="s">
        <v>53</v>
      </c>
      <c r="C125" s="59"/>
    </row>
    <row r="126">
      <c r="A126" s="57" t="s">
        <v>33</v>
      </c>
      <c r="B126" s="61" t="s">
        <v>53</v>
      </c>
      <c r="C126" s="59"/>
    </row>
    <row r="127">
      <c r="A127" s="57" t="s">
        <v>34</v>
      </c>
      <c r="B127" s="61" t="s">
        <v>53</v>
      </c>
      <c r="C127" s="59"/>
    </row>
    <row r="128">
      <c r="A128" s="57" t="s">
        <v>35</v>
      </c>
      <c r="B128" s="61" t="s">
        <v>53</v>
      </c>
      <c r="C128" s="59"/>
    </row>
    <row r="129">
      <c r="A129" s="57" t="s">
        <v>36</v>
      </c>
      <c r="B129" s="61" t="s">
        <v>53</v>
      </c>
      <c r="C129" s="59"/>
    </row>
    <row r="130">
      <c r="A130" s="57" t="s">
        <v>37</v>
      </c>
      <c r="B130" s="61" t="s">
        <v>53</v>
      </c>
      <c r="C130" s="59"/>
    </row>
    <row r="131">
      <c r="A131" s="57" t="s">
        <v>38</v>
      </c>
      <c r="B131" s="61" t="s">
        <v>53</v>
      </c>
      <c r="C131" s="59"/>
    </row>
    <row r="132">
      <c r="A132" s="57" t="s">
        <v>39</v>
      </c>
      <c r="B132" s="61" t="s">
        <v>53</v>
      </c>
      <c r="C132" s="59"/>
    </row>
    <row r="133">
      <c r="A133" s="57" t="s">
        <v>40</v>
      </c>
      <c r="B133" s="61" t="s">
        <v>53</v>
      </c>
      <c r="C133" s="59"/>
    </row>
    <row r="134">
      <c r="A134" s="57" t="s">
        <v>41</v>
      </c>
      <c r="B134" s="61" t="s">
        <v>53</v>
      </c>
      <c r="C134" s="59"/>
    </row>
    <row r="135">
      <c r="A135" s="57" t="s">
        <v>43</v>
      </c>
      <c r="B135" s="61" t="s">
        <v>53</v>
      </c>
      <c r="C135" s="59"/>
    </row>
    <row r="136">
      <c r="A136" s="57" t="s">
        <v>45</v>
      </c>
      <c r="B136" s="61" t="s">
        <v>53</v>
      </c>
      <c r="C136" s="59"/>
    </row>
    <row r="137">
      <c r="A137" s="57" t="s">
        <v>46</v>
      </c>
      <c r="B137" s="61" t="s">
        <v>53</v>
      </c>
      <c r="C137" s="59"/>
    </row>
    <row r="138">
      <c r="A138" s="30"/>
      <c r="B138" s="33" t="s">
        <v>47</v>
      </c>
    </row>
    <row r="139">
      <c r="A139" s="54" t="s">
        <v>15</v>
      </c>
      <c r="B139" s="61" t="s">
        <v>53</v>
      </c>
      <c r="C139" s="56" t="s">
        <v>51</v>
      </c>
    </row>
    <row r="140">
      <c r="A140" s="57" t="s">
        <v>17</v>
      </c>
      <c r="B140" s="61" t="s">
        <v>53</v>
      </c>
      <c r="C140" s="59"/>
    </row>
    <row r="141">
      <c r="A141" s="57" t="s">
        <v>19</v>
      </c>
      <c r="B141" s="61" t="s">
        <v>53</v>
      </c>
      <c r="C141" s="59"/>
    </row>
    <row r="142">
      <c r="A142" s="57" t="s">
        <v>20</v>
      </c>
      <c r="B142" s="61" t="s">
        <v>53</v>
      </c>
      <c r="C142" s="59"/>
    </row>
    <row r="143">
      <c r="A143" s="57" t="s">
        <v>21</v>
      </c>
      <c r="B143" s="61" t="s">
        <v>53</v>
      </c>
      <c r="C143" s="59"/>
    </row>
    <row r="144">
      <c r="A144" s="57" t="s">
        <v>22</v>
      </c>
      <c r="B144" s="61" t="s">
        <v>53</v>
      </c>
      <c r="C144" s="59"/>
    </row>
    <row r="145">
      <c r="A145" s="57" t="s">
        <v>23</v>
      </c>
      <c r="B145" s="61" t="s">
        <v>53</v>
      </c>
      <c r="C145" s="59"/>
    </row>
    <row r="146">
      <c r="A146" s="57" t="s">
        <v>25</v>
      </c>
      <c r="B146" s="61" t="s">
        <v>53</v>
      </c>
      <c r="C146" s="59"/>
    </row>
    <row r="147">
      <c r="A147" s="57" t="s">
        <v>26</v>
      </c>
      <c r="B147" s="61" t="s">
        <v>53</v>
      </c>
      <c r="C147" s="59"/>
    </row>
    <row r="148">
      <c r="A148" s="57" t="s">
        <v>27</v>
      </c>
      <c r="B148" s="61" t="s">
        <v>53</v>
      </c>
      <c r="C148" s="59"/>
    </row>
    <row r="149">
      <c r="A149" s="57" t="s">
        <v>29</v>
      </c>
      <c r="B149" s="61" t="s">
        <v>53</v>
      </c>
      <c r="C149" s="59"/>
    </row>
    <row r="150">
      <c r="A150" s="57" t="s">
        <v>31</v>
      </c>
      <c r="B150" s="61" t="s">
        <v>53</v>
      </c>
      <c r="C150" s="59"/>
    </row>
    <row r="151">
      <c r="A151" s="57" t="s">
        <v>32</v>
      </c>
      <c r="B151" s="61" t="s">
        <v>53</v>
      </c>
      <c r="C151" s="59"/>
    </row>
    <row r="152">
      <c r="A152" s="57" t="s">
        <v>33</v>
      </c>
      <c r="B152" s="61" t="s">
        <v>53</v>
      </c>
      <c r="C152" s="59"/>
    </row>
    <row r="153">
      <c r="A153" s="57" t="s">
        <v>34</v>
      </c>
      <c r="B153" s="61" t="s">
        <v>53</v>
      </c>
      <c r="C153" s="59"/>
    </row>
    <row r="154">
      <c r="A154" s="57" t="s">
        <v>35</v>
      </c>
      <c r="B154" s="61" t="s">
        <v>53</v>
      </c>
      <c r="C154" s="59"/>
    </row>
    <row r="155">
      <c r="A155" s="57" t="s">
        <v>36</v>
      </c>
      <c r="B155" s="61" t="s">
        <v>53</v>
      </c>
      <c r="C155" s="59"/>
    </row>
    <row r="156">
      <c r="A156" s="57" t="s">
        <v>37</v>
      </c>
      <c r="B156" s="61" t="s">
        <v>53</v>
      </c>
      <c r="C156" s="59"/>
    </row>
    <row r="157">
      <c r="A157" s="57" t="s">
        <v>38</v>
      </c>
      <c r="B157" s="61" t="s">
        <v>53</v>
      </c>
      <c r="C157" s="59"/>
    </row>
    <row r="158">
      <c r="A158" s="57" t="s">
        <v>39</v>
      </c>
      <c r="B158" s="61" t="s">
        <v>53</v>
      </c>
      <c r="C158" s="59"/>
    </row>
    <row r="159">
      <c r="A159" s="57" t="s">
        <v>40</v>
      </c>
      <c r="B159" s="61" t="s">
        <v>53</v>
      </c>
      <c r="C159" s="59"/>
    </row>
    <row r="160">
      <c r="A160" s="57" t="s">
        <v>41</v>
      </c>
      <c r="B160" s="61" t="s">
        <v>53</v>
      </c>
      <c r="C160" s="59"/>
    </row>
    <row r="161">
      <c r="A161" s="57" t="s">
        <v>43</v>
      </c>
      <c r="B161" s="61" t="s">
        <v>53</v>
      </c>
      <c r="C161" s="59"/>
    </row>
    <row r="162">
      <c r="A162" s="57" t="s">
        <v>45</v>
      </c>
      <c r="B162" s="61" t="s">
        <v>53</v>
      </c>
      <c r="C162" s="59"/>
    </row>
    <row r="163">
      <c r="A163" s="57" t="s">
        <v>46</v>
      </c>
      <c r="B163" s="61" t="s">
        <v>53</v>
      </c>
      <c r="C163" s="59"/>
    </row>
  </sheetData>
  <mergeCells count="34">
    <mergeCell ref="B2:D2"/>
    <mergeCell ref="B3:D3"/>
    <mergeCell ref="G3:G5"/>
    <mergeCell ref="H3:H5"/>
    <mergeCell ref="B4:D4"/>
    <mergeCell ref="B5:D5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9:H29"/>
    <mergeCell ref="F30:H30"/>
    <mergeCell ref="F31:H31"/>
    <mergeCell ref="F32:H32"/>
    <mergeCell ref="E36:E38"/>
    <mergeCell ref="F36:F38"/>
    <mergeCell ref="F22:H22"/>
    <mergeCell ref="F23:H23"/>
    <mergeCell ref="F24:H24"/>
    <mergeCell ref="F25:H25"/>
    <mergeCell ref="F26:H26"/>
    <mergeCell ref="F27:H27"/>
    <mergeCell ref="F28:H28"/>
  </mergeCells>
  <conditionalFormatting sqref="E8:E32">
    <cfRule type="cellIs" dxfId="0" priority="1" operator="lessThanOrEqual">
      <formula>"79.90%"</formula>
    </cfRule>
  </conditionalFormatting>
  <conditionalFormatting sqref="H3:H5 F36">
    <cfRule type="cellIs" dxfId="0" priority="2" operator="lessThanOrEqual">
      <formula>"80%"</formula>
    </cfRule>
  </conditionalFormatting>
  <conditionalFormatting sqref="C8:D32">
    <cfRule type="cellIs" dxfId="0" priority="3" operator="lessThan">
      <formula>20</formula>
    </cfRule>
  </conditionalFormatting>
  <conditionalFormatting sqref="D8">
    <cfRule type="cellIs" dxfId="0" priority="4" operator="lessThan">
      <formula>20</formula>
    </cfRule>
  </conditionalFormatting>
  <printOptions gridLines="1" horizontalCentered="1"/>
  <pageMargins bottom="0.75" footer="0.0" header="0.0" left="0.7" right="0.7" top="0.75"/>
  <pageSetup fitToHeight="0" cellComments="atEnd" orientation="portrait" pageOrder="overThenDown"/>
  <drawing r:id="rId2"/>
  <legacyDrawing r:id="rId3"/>
</worksheet>
</file>